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85" windowHeight="8370"/>
  </bookViews>
  <sheets>
    <sheet name="附件" sheetId="4" r:id="rId1"/>
  </sheets>
  <definedNames>
    <definedName name="_xlnm._FilterDatabase" localSheetId="0" hidden="1">附件!$A$5:$K$62</definedName>
    <definedName name="_xlnm.Print_Area" localSheetId="0">附件!$A$1:$K$63</definedName>
    <definedName name="_xlnm.Print_Titles" localSheetId="0">附件!$4:$5</definedName>
  </definedNames>
  <calcPr calcId="145621"/>
</workbook>
</file>

<file path=xl/calcChain.xml><?xml version="1.0" encoding="utf-8"?>
<calcChain xmlns="http://schemas.openxmlformats.org/spreadsheetml/2006/main">
  <c r="J32" i="4" l="1"/>
  <c r="F32" i="4"/>
  <c r="F8" i="4"/>
  <c r="J8" i="4"/>
  <c r="F60" i="4"/>
  <c r="F53" i="4"/>
  <c r="F48" i="4"/>
  <c r="F46" i="4"/>
  <c r="F41" i="4"/>
  <c r="F37" i="4"/>
  <c r="F17" i="4"/>
  <c r="E6" i="4"/>
  <c r="J17" i="4"/>
  <c r="F6" i="4" l="1"/>
  <c r="J6" i="4"/>
</calcChain>
</file>

<file path=xl/sharedStrings.xml><?xml version="1.0" encoding="utf-8"?>
<sst xmlns="http://schemas.openxmlformats.org/spreadsheetml/2006/main" count="248" uniqueCount="117">
  <si>
    <t>单位：万元</t>
  </si>
  <si>
    <t>序号</t>
  </si>
  <si>
    <t>指导性任务</t>
  </si>
  <si>
    <t>小计</t>
  </si>
  <si>
    <t>蓬江区</t>
  </si>
  <si>
    <t>江海区</t>
  </si>
  <si>
    <t>新会区</t>
  </si>
  <si>
    <t>台山市</t>
  </si>
  <si>
    <t>开平市</t>
  </si>
  <si>
    <t>鹤山市</t>
  </si>
  <si>
    <t>恩平市</t>
  </si>
  <si>
    <t>江门市农业局</t>
  </si>
  <si>
    <t>合计</t>
    <phoneticPr fontId="4" type="noConversion"/>
  </si>
  <si>
    <t>一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</si>
  <si>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</si>
  <si>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</si>
  <si>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</si>
  <si>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4</t>
  </si>
  <si>
    <t>5</t>
  </si>
  <si>
    <t>6</t>
  </si>
  <si>
    <t>7</t>
  </si>
  <si>
    <t>8</t>
  </si>
  <si>
    <t>9</t>
  </si>
  <si>
    <t>10</t>
  </si>
  <si>
    <t>二</t>
    <phoneticPr fontId="4" type="noConversion"/>
  </si>
  <si>
    <t>1</t>
    <phoneticPr fontId="4" type="noConversion"/>
  </si>
  <si>
    <t>2</t>
    <phoneticPr fontId="4" type="noConversion"/>
  </si>
  <si>
    <t>3</t>
    <phoneticPr fontId="4" type="noConversion"/>
  </si>
  <si>
    <t>项目名称</t>
    <phoneticPr fontId="4" type="noConversion"/>
  </si>
  <si>
    <t>市县别</t>
    <phoneticPr fontId="4" type="noConversion"/>
  </si>
  <si>
    <t>金额</t>
    <phoneticPr fontId="4" type="noConversion"/>
  </si>
  <si>
    <t>功能分类科目</t>
    <phoneticPr fontId="4" type="noConversion"/>
  </si>
  <si>
    <t>金额</t>
    <phoneticPr fontId="4" type="noConversion"/>
  </si>
  <si>
    <t>约束性任务</t>
    <phoneticPr fontId="4" type="noConversion"/>
  </si>
  <si>
    <t>-</t>
  </si>
  <si>
    <t/>
  </si>
  <si>
    <t>应下达资金</t>
    <phoneticPr fontId="4" type="noConversion"/>
  </si>
  <si>
    <t>本次下达调整资金</t>
    <phoneticPr fontId="4" type="noConversion"/>
  </si>
  <si>
    <t>功能分类科目</t>
    <phoneticPr fontId="4" type="noConversion"/>
  </si>
  <si>
    <t>2018年省级乡村振兴战略专项（构建现代农业体系）对下转移支付资金（第一批）</t>
    <phoneticPr fontId="4" type="noConversion"/>
  </si>
  <si>
    <t>现代农业经营主体培育建设</t>
  </si>
  <si>
    <t>扶持农业龙头企业能力提升</t>
  </si>
  <si>
    <t>支持农民合作社发展</t>
  </si>
  <si>
    <t>支持家庭农场发展</t>
  </si>
  <si>
    <t>2130124农业组织化与产业化经营</t>
  </si>
  <si>
    <t>2130199其他农业支出</t>
    <phoneticPr fontId="4" type="noConversion"/>
  </si>
  <si>
    <t>扶持农业龙头企业能力提升项目金额120万元，奖励补助给2017年度新认定的4家省重点农业龙头企业。</t>
  </si>
  <si>
    <t>支持农民合作社发展，一类项目1个，二类项目2个，项目资金依次为50万元、60万元。</t>
  </si>
  <si>
    <t>草地畜牧业及畜禽品种保护开发</t>
  </si>
  <si>
    <t>辖区整县推进废弃物资源化利用工作规划管理</t>
  </si>
  <si>
    <t>国家级畜牧大县畜禽养殖废弃物资源化利用工作规划管理</t>
  </si>
  <si>
    <t>饲料质量安全监管</t>
  </si>
  <si>
    <t>草食动物养殖示范基地建设及畜禽种业、特色畜牧业发展</t>
  </si>
  <si>
    <t>11</t>
  </si>
  <si>
    <t>12</t>
  </si>
  <si>
    <t>13</t>
  </si>
  <si>
    <t>14</t>
  </si>
  <si>
    <t>江门市农业局</t>
    <phoneticPr fontId="4" type="noConversion"/>
  </si>
  <si>
    <t>江门市农产品质量监督检验测试中心</t>
    <phoneticPr fontId="4" type="noConversion"/>
  </si>
  <si>
    <t>种养循环发展规划项目、畜禽养殖废弃物资源化利用培训、对外交流学习畜禽养殖废弃物资源化利用工作先进模式</t>
  </si>
  <si>
    <t>整县推进试点规划项目</t>
  </si>
  <si>
    <t>组织实施的饲料管理行政许可工作费用。饲料质量安全监管、排查、生产安全监管和培训</t>
  </si>
  <si>
    <t>饲料质量安全监管、排查、生产安全监管和培训</t>
  </si>
  <si>
    <t>饲料质量抽检和养殖环节“瘦肉精”抽检监管</t>
  </si>
  <si>
    <t>推进畜牧业现代化建设和转型升级，推进地方及特色品种资源保护及开发利用，支持保种场、核心育种场、种畜禽场建设，支持畜禽新品种（配套系）选育，建设岭南特色畜牧业优势产业区，建设草食动物养殖示范基地。</t>
  </si>
  <si>
    <t>1.按国家和省要求开展畜禽养殖废弃物资源化利用相关工作，包括完成养殖场直联直报系统录入，制定种养循环规划，开展养殖场培训等。
2.完成中央、省部署的饲料质量安全监管、抽检、排查、生产安全监管和养殖环节“瘦肉精”抽检工作；完成省政府2018年决定委托由各地级以上市组织实施的饲料管理行政许可工作。
3.推进畜牧业现代化建设和转型升级，推进地方及特色品种资源保护及开发利用，支持保种场、核心育种场、种畜禽场建设，支持畜禽新品种（配套系）选育，建设岭南特色畜牧业优势产业区，建设草食动物养殖示范基地。</t>
    <phoneticPr fontId="4" type="noConversion"/>
  </si>
  <si>
    <t>2130135农业资源保护修复与利用</t>
  </si>
  <si>
    <t>2130110执法监管</t>
  </si>
  <si>
    <t>2130106科技转化与推广服务</t>
  </si>
  <si>
    <t>现代农业装备引进及示范、区域性农机社会化服务建设</t>
  </si>
  <si>
    <t>农业对外合作</t>
  </si>
  <si>
    <t>现代种业创新提升项目</t>
  </si>
  <si>
    <t>优势特色农作物品种资源保护与开发利用</t>
  </si>
  <si>
    <t>区试试验</t>
  </si>
  <si>
    <t>江门市农业科学研究所</t>
  </si>
  <si>
    <t>农业科技创新及重大项目</t>
  </si>
  <si>
    <t>统防统治</t>
  </si>
  <si>
    <t>江门市农作物病虫测报中心站</t>
  </si>
  <si>
    <t>病虫预报预警</t>
  </si>
  <si>
    <t>病虫预报预警准确率达91%以上；粮食作物病虫为害损失率控制在5%以下；经济作物病虫为害损失率控制在8%以下。</t>
  </si>
  <si>
    <t>农药监督管理</t>
  </si>
  <si>
    <t>柑橘（新会柑）黄龙病综合防控示范</t>
  </si>
  <si>
    <t>发展“三高”农业和发展粮食生产</t>
  </si>
  <si>
    <t>开展农业先进适用新技术与新品种的研发、引进、示范、培训与推广等。</t>
  </si>
  <si>
    <t>农村集体产权制度改革</t>
  </si>
  <si>
    <t>2018年底完成农村承包地确权登记颁证；完成集体资产清产核资工作；合理确认农村集体经济组织成员身份；落实集体资产所有权。</t>
  </si>
  <si>
    <t>全省农民负担监测</t>
  </si>
  <si>
    <t>辖区内被监测农户补贴、监测网的运行管护、数据处理与分析研究、监测人员和被监测农户培训，以及开展专项治理、督查考评和案（事）件查处等。</t>
  </si>
  <si>
    <t>全省农民负担监测工作经费</t>
  </si>
  <si>
    <t>现代农业成果交流展示项目</t>
  </si>
  <si>
    <t>第六届江门市农业博览会补助经费</t>
  </si>
  <si>
    <t>新会陈皮博览会补助经费</t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</si>
  <si>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</si>
  <si>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</si>
  <si>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</si>
  <si>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</si>
  <si>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七</t>
    <phoneticPr fontId="4" type="noConversion"/>
  </si>
  <si>
    <t>八</t>
    <phoneticPr fontId="4" type="noConversion"/>
  </si>
  <si>
    <t>九</t>
    <phoneticPr fontId="4" type="noConversion"/>
  </si>
  <si>
    <t>2130108病虫害控制</t>
    <phoneticPr fontId="4" type="noConversion"/>
  </si>
  <si>
    <t>饲料质量安全监管、排查、生产安全监管和培训</t>
    <phoneticPr fontId="4" type="noConversion"/>
  </si>
  <si>
    <t>1.500万元用于围绕水稻生产机械化发展需要，加强区域农机社会化服务发展能力建设，开展水稻生产机械化装备设施及作业补助，促进水稻生产机械化水平提升。
2.50万元用于开展农业对外合作，实施“走出去”、“引进来”、农产品贸易促进、对外合作科技支撑、人才培训及公共服务等。</t>
    <phoneticPr fontId="4" type="noConversion"/>
  </si>
  <si>
    <t>优势特色农作物品种资源保护与开发利用：在主产区开展广陈皮品种资源保护与开发利用，建设原生地保护、繁育、品种展示示范园区，125万元。</t>
    <phoneticPr fontId="4" type="noConversion"/>
  </si>
  <si>
    <t>农药监督管理</t>
    <phoneticPr fontId="4" type="noConversion"/>
  </si>
  <si>
    <t>新会区开展柑橘（新会柑）黄龙病综合防控示范</t>
    <phoneticPr fontId="4" type="noConversion"/>
  </si>
  <si>
    <t>有长期承担广东省农作物品种区域试验工作的基础和经验任务2：在新会地区开展省级水稻、大豆约260个(次)新品种试验（含品质分析取样）补助22万元；任务3：在新会地区开展水稻新品种生产试验补助15万元。</t>
    <phoneticPr fontId="4" type="noConversion"/>
  </si>
  <si>
    <t>有长期承担广东省农作物品种区域试验工作的基础和经验。任务1：在江门地区开展省级玉米、蔬菜共约100个(次)新品种试验补助10万元。</t>
    <phoneticPr fontId="4" type="noConversion"/>
  </si>
  <si>
    <t>扶持建立1个以上专业化统防统治组织，建设一批主要农作物病虫绿色防控示范园区，水稻病虫统防统治覆盖率30%以上；农作物病虫绿色防控覆盖率27%以上；农药使用量低于近三年平均值，水稻农药利用率达38%以上。</t>
    <phoneticPr fontId="4" type="noConversion"/>
  </si>
  <si>
    <t>备注：
1.如需变更功能支出科目，请向市农业局、市财政局报告。
2.本次下达共1587.3万元，其中：市本级212.5万元、蓬江区33万元、江海区1万元、新会区456万元、台山市79.3万元、开平市204万元、鹤山市189万元、恩平市412.5万元。</t>
    <phoneticPr fontId="4" type="noConversion"/>
  </si>
  <si>
    <t>江财农〔2018〕99号已下达资金</t>
    <phoneticPr fontId="4" type="noConversion"/>
  </si>
  <si>
    <t>全市水稻耕种收综合机械化水平达到84.41%以上</t>
    <phoneticPr fontId="4" type="noConversion"/>
  </si>
  <si>
    <t>支持家庭农场发展项目6个，金额合计120万元。</t>
    <phoneticPr fontId="4" type="noConversion"/>
  </si>
  <si>
    <t>附件1：</t>
    <phoneticPr fontId="4" type="noConversion"/>
  </si>
  <si>
    <t>调整下达2018年省级乡村振兴战略专项（构建现代农业体系）对下转移支付资金（第一批）安排表</t>
    <phoneticPr fontId="4" type="noConversion"/>
  </si>
  <si>
    <t>详见附件2《江门市2018年省级乡村振兴战略专项资金项目推荐名单（第一批）》</t>
  </si>
  <si>
    <t>详见附件2《江门市2018年省级乡村振兴战略专项资金项目推荐名单（第一批）》</t>
    <phoneticPr fontId="4" type="noConversion"/>
  </si>
  <si>
    <t>备注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</si>
</sst>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0_ ;_ * \-#,##0.00_ ;_ * &quot;-&quot;??_ ;_ @_ "/>
    <numFmt numFmtId="177" formatCode="0.00_ "/>
  </numFmts>
  <fonts count="19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sz val="10"/>
      <color indexed="8"/>
      <name val="宋体"/>
      <family val="3"/>
      <charset val="134"/>
    </font>
    <font>
      <b/>
      <sz val="10"/>
      <color indexed="8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176" fontId="13" fillId="0" borderId="0" applyFont="0" applyFill="0" applyBorder="0" applyAlignment="0" applyProtection="0">
      <alignment vertical="center"/>
    </xf>
    <xf numFmtId="0" fontId="3" fillId="0" borderId="0"/>
    <xf numFmtId="0" fontId="12" fillId="0" borderId="0">
      <alignment vertical="center"/>
    </xf>
  </cellStyleXfs>
  <cellXfs count="1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left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left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left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15" fillId="0" borderId="1" xfId="4" applyNumberFormat="1" applyFont="1" applyFill="1" applyBorder="1" applyAlignment="1">
      <alignment horizontal="center" vertical="center" wrapText="1"/>
    </xf>
    <xf numFmtId="177" fontId="15" fillId="0" borderId="1" xfId="4" applyNumberFormat="1" applyFont="1" applyFill="1" applyBorder="1" applyAlignment="1">
      <alignment horizontal="center" vertical="center" wrapText="1"/>
    </xf>
    <xf numFmtId="0" fontId="15" fillId="0" borderId="1" xfId="4" applyFont="1" applyFill="1" applyBorder="1" applyAlignment="1">
      <alignment vertical="center" wrapText="1"/>
    </xf>
    <xf numFmtId="0" fontId="15" fillId="0" borderId="1" xfId="4" applyFont="1" applyFill="1" applyBorder="1" applyAlignment="1">
      <alignment horizontal="center" vertical="center" wrapText="1"/>
    </xf>
    <xf numFmtId="177" fontId="15" fillId="0" borderId="1" xfId="4" applyNumberFormat="1" applyFont="1" applyFill="1" applyBorder="1" applyAlignment="1">
      <alignment horizontal="right" vertic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1" xfId="4" applyNumberFormat="1" applyFont="1" applyFill="1" applyBorder="1" applyAlignment="1">
      <alignment horizontal="center" vertical="center"/>
    </xf>
    <xf numFmtId="177" fontId="5" fillId="0" borderId="1" xfId="4" applyNumberFormat="1" applyFont="1" applyFill="1" applyBorder="1" applyAlignment="1">
      <alignment horizontal="center" vertical="center" wrapText="1"/>
    </xf>
    <xf numFmtId="177" fontId="5" fillId="0" borderId="1" xfId="4" applyNumberFormat="1" applyFont="1" applyFill="1" applyBorder="1" applyAlignment="1">
      <alignment horizontal="right" vertical="center" wrapText="1"/>
    </xf>
    <xf numFmtId="0" fontId="16" fillId="0" borderId="1" xfId="4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vertical="center" wrapText="1"/>
    </xf>
    <xf numFmtId="0" fontId="5" fillId="0" borderId="1" xfId="4" applyNumberFormat="1" applyFont="1" applyFill="1" applyBorder="1" applyAlignment="1">
      <alignment horizontal="center" vertical="center" wrapText="1"/>
    </xf>
    <xf numFmtId="177" fontId="5" fillId="0" borderId="1" xfId="4" applyNumberFormat="1" applyFont="1" applyFill="1" applyBorder="1" applyAlignment="1">
      <alignment horizontal="left" vertical="center" wrapText="1"/>
    </xf>
    <xf numFmtId="177" fontId="5" fillId="0" borderId="1" xfId="4" applyNumberFormat="1" applyFont="1" applyFill="1" applyBorder="1" applyAlignment="1">
      <alignment horizontal="right" vertical="center"/>
    </xf>
    <xf numFmtId="0" fontId="15" fillId="0" borderId="1" xfId="4" applyFont="1" applyFill="1" applyBorder="1" applyAlignment="1">
      <alignment horizontal="left" vertical="center" wrapText="1"/>
    </xf>
    <xf numFmtId="0" fontId="15" fillId="0" borderId="2" xfId="4" applyNumberFormat="1" applyFont="1" applyFill="1" applyBorder="1" applyAlignment="1">
      <alignment horizontal="center" vertical="center"/>
    </xf>
    <xf numFmtId="0" fontId="5" fillId="0" borderId="2" xfId="4" applyNumberFormat="1" applyFont="1" applyFill="1" applyBorder="1" applyAlignment="1">
      <alignment horizontal="center" vertical="center"/>
    </xf>
    <xf numFmtId="0" fontId="5" fillId="0" borderId="4" xfId="4" applyNumberFormat="1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left" vertical="center" wrapText="1"/>
    </xf>
    <xf numFmtId="177" fontId="5" fillId="0" borderId="5" xfId="4" applyNumberFormat="1" applyFont="1" applyFill="1" applyBorder="1" applyAlignment="1">
      <alignment horizontal="center" vertical="center" wrapText="1"/>
    </xf>
    <xf numFmtId="0" fontId="5" fillId="0" borderId="5" xfId="4" applyFont="1" applyFill="1" applyBorder="1" applyAlignment="1">
      <alignment horizontal="center" vertical="center" wrapText="1"/>
    </xf>
    <xf numFmtId="177" fontId="5" fillId="0" borderId="5" xfId="4" applyNumberFormat="1" applyFont="1" applyFill="1" applyBorder="1" applyAlignment="1">
      <alignment horizontal="right" vertical="center" wrapText="1"/>
    </xf>
    <xf numFmtId="0" fontId="16" fillId="0" borderId="1" xfId="4" applyNumberFormat="1" applyFont="1" applyFill="1" applyBorder="1" applyAlignment="1">
      <alignment horizontal="center" vertical="center" wrapText="1"/>
    </xf>
    <xf numFmtId="0" fontId="5" fillId="0" borderId="5" xfId="4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176" fontId="9" fillId="0" borderId="1" xfId="2" applyFont="1" applyFill="1" applyBorder="1" applyAlignment="1">
      <alignment vertical="center" wrapText="1"/>
    </xf>
    <xf numFmtId="176" fontId="5" fillId="0" borderId="5" xfId="2" applyFont="1" applyFill="1" applyBorder="1" applyAlignment="1">
      <alignment vertical="center" wrapText="1"/>
    </xf>
    <xf numFmtId="176" fontId="11" fillId="0" borderId="5" xfId="2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8" fillId="0" borderId="16" xfId="0" applyNumberFormat="1" applyFont="1" applyFill="1" applyBorder="1" applyAlignment="1">
      <alignment horizontal="center" vertical="center" wrapText="1"/>
    </xf>
    <xf numFmtId="0" fontId="7" fillId="0" borderId="16" xfId="0" applyNumberFormat="1" applyFont="1" applyFill="1" applyBorder="1" applyAlignment="1">
      <alignment horizontal="center" vertical="center" wrapText="1"/>
    </xf>
    <xf numFmtId="0" fontId="9" fillId="0" borderId="16" xfId="0" applyNumberFormat="1" applyFont="1" applyFill="1" applyBorder="1" applyAlignment="1">
      <alignment horizontal="center" vertical="center" wrapText="1"/>
    </xf>
    <xf numFmtId="0" fontId="9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16" xfId="4" applyNumberFormat="1" applyFont="1" applyFill="1" applyBorder="1" applyAlignment="1">
      <alignment horizontal="center" vertical="center" wrapText="1"/>
    </xf>
    <xf numFmtId="0" fontId="16" fillId="0" borderId="16" xfId="4" applyNumberFormat="1" applyFont="1" applyFill="1" applyBorder="1" applyAlignment="1">
      <alignment horizontal="center" vertical="center" wrapText="1"/>
    </xf>
    <xf numFmtId="0" fontId="5" fillId="0" borderId="16" xfId="4" applyNumberFormat="1" applyFont="1" applyFill="1" applyBorder="1" applyAlignment="1">
      <alignment horizontal="center" vertical="center" wrapText="1"/>
    </xf>
    <xf numFmtId="0" fontId="5" fillId="0" borderId="16" xfId="4" applyNumberFormat="1" applyFont="1" applyFill="1" applyBorder="1" applyAlignment="1">
      <alignment horizontal="center" vertical="center"/>
    </xf>
    <xf numFmtId="0" fontId="5" fillId="0" borderId="17" xfId="4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16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5" fillId="2" borderId="2" xfId="4" applyNumberFormat="1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center" wrapText="1"/>
    </xf>
    <xf numFmtId="0" fontId="5" fillId="2" borderId="1" xfId="4" applyFont="1" applyFill="1" applyBorder="1" applyAlignment="1">
      <alignment horizontal="center" vertical="center" wrapText="1"/>
    </xf>
    <xf numFmtId="176" fontId="9" fillId="2" borderId="1" xfId="2" applyFont="1" applyFill="1" applyBorder="1" applyAlignment="1">
      <alignment vertical="center" wrapText="1"/>
    </xf>
    <xf numFmtId="0" fontId="5" fillId="2" borderId="1" xfId="4" applyNumberFormat="1" applyFont="1" applyFill="1" applyBorder="1" applyAlignment="1">
      <alignment horizontal="center" vertical="center" wrapText="1"/>
    </xf>
    <xf numFmtId="177" fontId="5" fillId="2" borderId="1" xfId="4" applyNumberFormat="1" applyFont="1" applyFill="1" applyBorder="1" applyAlignment="1">
      <alignment horizontal="right" vertical="center" wrapText="1"/>
    </xf>
    <xf numFmtId="0" fontId="5" fillId="2" borderId="16" xfId="4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177" fontId="6" fillId="0" borderId="8" xfId="0" applyNumberFormat="1" applyFont="1" applyFill="1" applyBorder="1" applyAlignment="1">
      <alignment horizontal="center" vertical="center" wrapText="1"/>
    </xf>
    <xf numFmtId="177" fontId="6" fillId="0" borderId="15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1" fillId="0" borderId="1" xfId="4" applyNumberFormat="1" applyFont="1" applyFill="1" applyBorder="1" applyAlignment="1">
      <alignment horizontal="left" vertical="center" wrapText="1"/>
    </xf>
    <xf numFmtId="0" fontId="9" fillId="0" borderId="11" xfId="0" applyNumberFormat="1" applyFont="1" applyFill="1" applyBorder="1" applyAlignment="1">
      <alignment horizontal="left" vertical="center" wrapText="1"/>
    </xf>
    <xf numFmtId="0" fontId="9" fillId="0" borderId="13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177" fontId="17" fillId="0" borderId="0" xfId="0" applyNumberFormat="1" applyFont="1" applyFill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11" fillId="0" borderId="0" xfId="0" applyNumberFormat="1" applyFont="1" applyFill="1" applyBorder="1" applyAlignment="1">
      <alignment horizontal="left" vertical="center" wrapText="1"/>
    </xf>
    <xf numFmtId="0" fontId="5" fillId="0" borderId="11" xfId="4" applyFont="1" applyFill="1" applyBorder="1" applyAlignment="1">
      <alignment horizontal="left" vertical="center" wrapText="1"/>
    </xf>
    <xf numFmtId="0" fontId="5" fillId="0" borderId="12" xfId="4" applyFont="1" applyFill="1" applyBorder="1" applyAlignment="1">
      <alignment horizontal="left" vertical="center" wrapText="1"/>
    </xf>
    <xf numFmtId="0" fontId="5" fillId="0" borderId="13" xfId="4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177" fontId="5" fillId="0" borderId="11" xfId="4" applyNumberFormat="1" applyFont="1" applyFill="1" applyBorder="1" applyAlignment="1">
      <alignment horizontal="left" vertical="center" wrapText="1"/>
    </xf>
    <xf numFmtId="177" fontId="5" fillId="0" borderId="12" xfId="4" applyNumberFormat="1" applyFont="1" applyFill="1" applyBorder="1" applyAlignment="1">
      <alignment horizontal="left" vertical="center" wrapText="1"/>
    </xf>
    <xf numFmtId="177" fontId="5" fillId="0" borderId="13" xfId="4" applyNumberFormat="1" applyFont="1" applyFill="1" applyBorder="1" applyAlignment="1">
      <alignment horizontal="left" vertical="center" wrapText="1"/>
    </xf>
    <xf numFmtId="177" fontId="5" fillId="0" borderId="11" xfId="4" applyNumberFormat="1" applyFont="1" applyFill="1" applyBorder="1" applyAlignment="1">
      <alignment horizontal="center" vertical="center" wrapText="1"/>
    </xf>
    <xf numFmtId="177" fontId="5" fillId="0" borderId="12" xfId="4" applyNumberFormat="1" applyFont="1" applyFill="1" applyBorder="1" applyAlignment="1">
      <alignment horizontal="center" vertical="center" wrapText="1"/>
    </xf>
    <xf numFmtId="177" fontId="5" fillId="0" borderId="13" xfId="4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3"/>
    <cellStyle name="常规 3" xfId="4"/>
    <cellStyle name="常规_Sheet1" xfId="1"/>
    <cellStyle name="千位分隔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tabSelected="1" zoomScale="90" zoomScaleNormal="90" workbookViewId="0">
      <pane xSplit="7" ySplit="6" topLeftCell="H7" activePane="bottomRight" state="frozen"/>
      <selection pane="topRight" activeCell="H1" sqref="H1"/>
      <selection pane="bottomLeft" activeCell="A7" sqref="A7"/>
      <selection pane="bottomRight" sqref="A1:B1"/>
    </sheetView>
  </sheetViews>
  <sheetFormatPr defaultColWidth="9" defaultRowHeight="14.25" x14ac:dyDescent="0.15"/>
  <cols>
    <col min="1" max="1" width="7.25" style="14" customWidth="1"/>
    <col min="2" max="2" width="25.625" style="3" customWidth="1"/>
    <col min="3" max="3" width="15.625" style="4" customWidth="1"/>
    <col min="4" max="4" width="12.625" style="4" customWidth="1"/>
    <col min="5" max="6" width="12.625" style="2" customWidth="1"/>
    <col min="7" max="8" width="45.625" style="5" customWidth="1"/>
    <col min="9" max="9" width="15.625" style="4" customWidth="1"/>
    <col min="10" max="10" width="12.625" style="2" customWidth="1"/>
    <col min="11" max="11" width="15.625" style="6" customWidth="1"/>
    <col min="12" max="16384" width="9" style="6"/>
  </cols>
  <sheetData>
    <row r="1" spans="1:11" ht="24.75" customHeight="1" x14ac:dyDescent="0.15">
      <c r="A1" s="112" t="s">
        <v>112</v>
      </c>
      <c r="B1" s="112"/>
    </row>
    <row r="2" spans="1:11" ht="37.5" customHeight="1" x14ac:dyDescent="0.15">
      <c r="A2" s="113" t="s">
        <v>113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1" ht="24.95" customHeight="1" thickBot="1" x14ac:dyDescent="0.2">
      <c r="B3" s="7"/>
      <c r="C3" s="2"/>
      <c r="D3" s="2"/>
      <c r="F3" s="15"/>
      <c r="G3" s="7"/>
      <c r="I3" s="2"/>
      <c r="J3" s="15" t="s">
        <v>0</v>
      </c>
    </row>
    <row r="4" spans="1:11" ht="39.950000000000003" customHeight="1" x14ac:dyDescent="0.15">
      <c r="A4" s="116" t="s">
        <v>1</v>
      </c>
      <c r="B4" s="106" t="s">
        <v>28</v>
      </c>
      <c r="C4" s="106" t="s">
        <v>29</v>
      </c>
      <c r="D4" s="104" t="s">
        <v>109</v>
      </c>
      <c r="E4" s="104"/>
      <c r="F4" s="118" t="s">
        <v>36</v>
      </c>
      <c r="G4" s="104" t="s">
        <v>37</v>
      </c>
      <c r="H4" s="104"/>
      <c r="I4" s="104"/>
      <c r="J4" s="105"/>
      <c r="K4" s="95" t="s">
        <v>116</v>
      </c>
    </row>
    <row r="5" spans="1:11" ht="39.950000000000003" customHeight="1" x14ac:dyDescent="0.15">
      <c r="A5" s="117"/>
      <c r="B5" s="107"/>
      <c r="C5" s="107"/>
      <c r="D5" s="29" t="s">
        <v>31</v>
      </c>
      <c r="E5" s="62" t="s">
        <v>32</v>
      </c>
      <c r="F5" s="119"/>
      <c r="G5" s="60" t="s">
        <v>33</v>
      </c>
      <c r="H5" s="60" t="s">
        <v>2</v>
      </c>
      <c r="I5" s="60" t="s">
        <v>38</v>
      </c>
      <c r="J5" s="65" t="s">
        <v>30</v>
      </c>
      <c r="K5" s="96"/>
    </row>
    <row r="6" spans="1:11" s="1" customFormat="1" ht="45" customHeight="1" x14ac:dyDescent="0.15">
      <c r="A6" s="114" t="s">
        <v>39</v>
      </c>
      <c r="B6" s="115"/>
      <c r="C6" s="29" t="s">
        <v>12</v>
      </c>
      <c r="D6" s="29" t="s">
        <v>45</v>
      </c>
      <c r="E6" s="22">
        <f>SUM(E7)</f>
        <v>1587.3</v>
      </c>
      <c r="F6" s="22">
        <f>F8+F17+F32+F37+F41+F46+F48+F53+F60</f>
        <v>1587.3</v>
      </c>
      <c r="G6" s="62"/>
      <c r="H6" s="62"/>
      <c r="I6" s="62"/>
      <c r="J6" s="65">
        <f>J8+J17+J32+J37+J41+J46+J48+J53+J60</f>
        <v>1587.3</v>
      </c>
      <c r="K6" s="75"/>
    </row>
    <row r="7" spans="1:11" s="85" customFormat="1" ht="45" customHeight="1" x14ac:dyDescent="0.15">
      <c r="A7" s="102" t="s">
        <v>39</v>
      </c>
      <c r="B7" s="103"/>
      <c r="C7" s="81" t="s">
        <v>57</v>
      </c>
      <c r="D7" s="81" t="s">
        <v>45</v>
      </c>
      <c r="E7" s="82">
        <v>1587.3</v>
      </c>
      <c r="F7" s="82" t="s">
        <v>34</v>
      </c>
      <c r="G7" s="82" t="s">
        <v>34</v>
      </c>
      <c r="H7" s="82" t="s">
        <v>34</v>
      </c>
      <c r="I7" s="82" t="s">
        <v>34</v>
      </c>
      <c r="J7" s="83">
        <v>-1587.3</v>
      </c>
      <c r="K7" s="84"/>
    </row>
    <row r="8" spans="1:11" s="1" customFormat="1" ht="35.1" customHeight="1" x14ac:dyDescent="0.15">
      <c r="A8" s="16" t="s">
        <v>13</v>
      </c>
      <c r="B8" s="61" t="s">
        <v>40</v>
      </c>
      <c r="C8" s="29" t="s">
        <v>3</v>
      </c>
      <c r="D8" s="57">
        <v>0</v>
      </c>
      <c r="E8" s="57">
        <v>0</v>
      </c>
      <c r="F8" s="62">
        <f>SUM(F9:F16)</f>
        <v>350</v>
      </c>
      <c r="G8" s="19"/>
      <c r="H8" s="20"/>
      <c r="I8" s="62"/>
      <c r="J8" s="65">
        <f>SUM(J9:J16)</f>
        <v>350</v>
      </c>
      <c r="K8" s="80"/>
    </row>
    <row r="9" spans="1:11" ht="35.1" customHeight="1" x14ac:dyDescent="0.15">
      <c r="A9" s="17" t="s">
        <v>14</v>
      </c>
      <c r="B9" s="8" t="s">
        <v>41</v>
      </c>
      <c r="C9" s="9" t="s">
        <v>4</v>
      </c>
      <c r="D9" s="57">
        <v>0</v>
      </c>
      <c r="E9" s="57">
        <v>0</v>
      </c>
      <c r="F9" s="21">
        <v>30</v>
      </c>
      <c r="G9" s="109" t="s">
        <v>46</v>
      </c>
      <c r="H9" s="28"/>
      <c r="I9" s="21" t="s">
        <v>44</v>
      </c>
      <c r="J9" s="66">
        <v>30</v>
      </c>
      <c r="K9" s="97" t="s">
        <v>115</v>
      </c>
    </row>
    <row r="10" spans="1:11" ht="35.1" customHeight="1" x14ac:dyDescent="0.15">
      <c r="A10" s="17" t="s">
        <v>15</v>
      </c>
      <c r="B10" s="8" t="s">
        <v>41</v>
      </c>
      <c r="C10" s="9" t="s">
        <v>6</v>
      </c>
      <c r="D10" s="57">
        <v>0</v>
      </c>
      <c r="E10" s="57">
        <v>0</v>
      </c>
      <c r="F10" s="21">
        <v>30</v>
      </c>
      <c r="G10" s="109"/>
      <c r="H10" s="28"/>
      <c r="I10" s="21" t="s">
        <v>44</v>
      </c>
      <c r="J10" s="66">
        <v>30</v>
      </c>
      <c r="K10" s="98"/>
    </row>
    <row r="11" spans="1:11" ht="35.1" customHeight="1" x14ac:dyDescent="0.15">
      <c r="A11" s="17" t="s">
        <v>16</v>
      </c>
      <c r="B11" s="8" t="s">
        <v>41</v>
      </c>
      <c r="C11" s="9" t="s">
        <v>9</v>
      </c>
      <c r="D11" s="57">
        <v>0</v>
      </c>
      <c r="E11" s="57">
        <v>0</v>
      </c>
      <c r="F11" s="21">
        <v>30</v>
      </c>
      <c r="G11" s="109"/>
      <c r="H11" s="28"/>
      <c r="I11" s="21" t="s">
        <v>44</v>
      </c>
      <c r="J11" s="66">
        <v>30</v>
      </c>
      <c r="K11" s="98"/>
    </row>
    <row r="12" spans="1:11" ht="35.1" customHeight="1" x14ac:dyDescent="0.15">
      <c r="A12" s="17" t="s">
        <v>17</v>
      </c>
      <c r="B12" s="8" t="s">
        <v>41</v>
      </c>
      <c r="C12" s="9" t="s">
        <v>7</v>
      </c>
      <c r="D12" s="57">
        <v>0</v>
      </c>
      <c r="E12" s="57">
        <v>0</v>
      </c>
      <c r="F12" s="21">
        <v>30</v>
      </c>
      <c r="G12" s="109"/>
      <c r="H12" s="28"/>
      <c r="I12" s="21" t="s">
        <v>44</v>
      </c>
      <c r="J12" s="66">
        <v>30</v>
      </c>
      <c r="K12" s="98"/>
    </row>
    <row r="13" spans="1:11" ht="35.1" customHeight="1" x14ac:dyDescent="0.15">
      <c r="A13" s="17" t="s">
        <v>18</v>
      </c>
      <c r="B13" s="8" t="s">
        <v>42</v>
      </c>
      <c r="C13" s="9" t="s">
        <v>8</v>
      </c>
      <c r="D13" s="57">
        <v>0</v>
      </c>
      <c r="E13" s="57">
        <v>0</v>
      </c>
      <c r="F13" s="21">
        <v>80</v>
      </c>
      <c r="G13" s="109" t="s">
        <v>47</v>
      </c>
      <c r="H13" s="28"/>
      <c r="I13" s="21" t="s">
        <v>44</v>
      </c>
      <c r="J13" s="66">
        <v>80</v>
      </c>
      <c r="K13" s="98"/>
    </row>
    <row r="14" spans="1:11" ht="35.1" customHeight="1" x14ac:dyDescent="0.15">
      <c r="A14" s="17" t="s">
        <v>19</v>
      </c>
      <c r="B14" s="8" t="s">
        <v>42</v>
      </c>
      <c r="C14" s="9" t="s">
        <v>10</v>
      </c>
      <c r="D14" s="57">
        <v>0</v>
      </c>
      <c r="E14" s="57">
        <v>0</v>
      </c>
      <c r="F14" s="21">
        <v>30</v>
      </c>
      <c r="G14" s="109"/>
      <c r="H14" s="28"/>
      <c r="I14" s="21" t="s">
        <v>44</v>
      </c>
      <c r="J14" s="66">
        <v>30</v>
      </c>
      <c r="K14" s="98"/>
    </row>
    <row r="15" spans="1:11" ht="35.1" customHeight="1" x14ac:dyDescent="0.15">
      <c r="A15" s="17" t="s">
        <v>20</v>
      </c>
      <c r="B15" s="8" t="s">
        <v>43</v>
      </c>
      <c r="C15" s="9" t="s">
        <v>8</v>
      </c>
      <c r="D15" s="57">
        <v>0</v>
      </c>
      <c r="E15" s="57">
        <v>0</v>
      </c>
      <c r="F15" s="21">
        <v>60</v>
      </c>
      <c r="G15" s="109" t="s">
        <v>111</v>
      </c>
      <c r="H15" s="28"/>
      <c r="I15" s="21" t="s">
        <v>44</v>
      </c>
      <c r="J15" s="66">
        <v>60</v>
      </c>
      <c r="K15" s="98"/>
    </row>
    <row r="16" spans="1:11" ht="35.1" customHeight="1" x14ac:dyDescent="0.15">
      <c r="A16" s="17" t="s">
        <v>21</v>
      </c>
      <c r="B16" s="8" t="s">
        <v>43</v>
      </c>
      <c r="C16" s="9" t="s">
        <v>10</v>
      </c>
      <c r="D16" s="57">
        <v>0</v>
      </c>
      <c r="E16" s="57">
        <v>0</v>
      </c>
      <c r="F16" s="21">
        <v>60</v>
      </c>
      <c r="G16" s="109"/>
      <c r="H16" s="28"/>
      <c r="I16" s="21" t="s">
        <v>44</v>
      </c>
      <c r="J16" s="66">
        <v>60</v>
      </c>
      <c r="K16" s="99"/>
    </row>
    <row r="17" spans="1:11" s="1" customFormat="1" ht="170.1" customHeight="1" x14ac:dyDescent="0.15">
      <c r="A17" s="16" t="s">
        <v>24</v>
      </c>
      <c r="B17" s="61" t="s">
        <v>48</v>
      </c>
      <c r="C17" s="29" t="s">
        <v>3</v>
      </c>
      <c r="D17" s="57">
        <v>0</v>
      </c>
      <c r="E17" s="57">
        <v>0</v>
      </c>
      <c r="F17" s="22">
        <f>SUM(F18:F31)</f>
        <v>258</v>
      </c>
      <c r="G17" s="19"/>
      <c r="H17" s="19" t="s">
        <v>65</v>
      </c>
      <c r="I17" s="22" t="s">
        <v>35</v>
      </c>
      <c r="J17" s="67">
        <f>SUM(J18:J31)</f>
        <v>258</v>
      </c>
      <c r="K17" s="75"/>
    </row>
    <row r="18" spans="1:11" ht="45" customHeight="1" x14ac:dyDescent="0.15">
      <c r="A18" s="17" t="s">
        <v>25</v>
      </c>
      <c r="B18" s="10" t="s">
        <v>49</v>
      </c>
      <c r="C18" s="9" t="s">
        <v>57</v>
      </c>
      <c r="D18" s="57">
        <v>0</v>
      </c>
      <c r="E18" s="57">
        <v>0</v>
      </c>
      <c r="F18" s="23">
        <v>25</v>
      </c>
      <c r="G18" s="63"/>
      <c r="H18" s="63" t="s">
        <v>59</v>
      </c>
      <c r="I18" s="23" t="s">
        <v>66</v>
      </c>
      <c r="J18" s="68">
        <v>25</v>
      </c>
      <c r="K18" s="77"/>
    </row>
    <row r="19" spans="1:11" ht="35.1" customHeight="1" x14ac:dyDescent="0.15">
      <c r="A19" s="17" t="s">
        <v>26</v>
      </c>
      <c r="B19" s="10" t="s">
        <v>49</v>
      </c>
      <c r="C19" s="11" t="s">
        <v>9</v>
      </c>
      <c r="D19" s="57">
        <v>0</v>
      </c>
      <c r="E19" s="57">
        <v>0</v>
      </c>
      <c r="F19" s="23">
        <v>50</v>
      </c>
      <c r="G19" s="63"/>
      <c r="H19" s="63" t="s">
        <v>60</v>
      </c>
      <c r="I19" s="23" t="s">
        <v>66</v>
      </c>
      <c r="J19" s="68">
        <v>50</v>
      </c>
      <c r="K19" s="77"/>
    </row>
    <row r="20" spans="1:11" ht="35.1" customHeight="1" x14ac:dyDescent="0.15">
      <c r="A20" s="17" t="s">
        <v>27</v>
      </c>
      <c r="B20" s="10" t="s">
        <v>50</v>
      </c>
      <c r="C20" s="11" t="s">
        <v>8</v>
      </c>
      <c r="D20" s="57">
        <v>0</v>
      </c>
      <c r="E20" s="57">
        <v>0</v>
      </c>
      <c r="F20" s="23">
        <v>50</v>
      </c>
      <c r="G20" s="63"/>
      <c r="H20" s="63" t="s">
        <v>50</v>
      </c>
      <c r="I20" s="23" t="s">
        <v>66</v>
      </c>
      <c r="J20" s="68">
        <v>50</v>
      </c>
      <c r="K20" s="77"/>
    </row>
    <row r="21" spans="1:11" ht="35.1" customHeight="1" x14ac:dyDescent="0.15">
      <c r="A21" s="17" t="s">
        <v>17</v>
      </c>
      <c r="B21" s="27" t="s">
        <v>51</v>
      </c>
      <c r="C21" s="12" t="s">
        <v>11</v>
      </c>
      <c r="D21" s="57">
        <v>0</v>
      </c>
      <c r="E21" s="57">
        <v>0</v>
      </c>
      <c r="F21" s="23">
        <v>37.5</v>
      </c>
      <c r="G21" s="63"/>
      <c r="H21" s="63" t="s">
        <v>61</v>
      </c>
      <c r="I21" s="23" t="s">
        <v>67</v>
      </c>
      <c r="J21" s="68">
        <v>37.5</v>
      </c>
      <c r="K21" s="77"/>
    </row>
    <row r="22" spans="1:11" ht="35.1" customHeight="1" x14ac:dyDescent="0.15">
      <c r="A22" s="17" t="s">
        <v>18</v>
      </c>
      <c r="B22" s="27" t="s">
        <v>51</v>
      </c>
      <c r="C22" s="12" t="s">
        <v>4</v>
      </c>
      <c r="D22" s="57">
        <v>0</v>
      </c>
      <c r="E22" s="57">
        <v>0</v>
      </c>
      <c r="F22" s="23">
        <v>1</v>
      </c>
      <c r="G22" s="63"/>
      <c r="H22" s="63" t="s">
        <v>100</v>
      </c>
      <c r="I22" s="23" t="s">
        <v>67</v>
      </c>
      <c r="J22" s="68">
        <v>1</v>
      </c>
      <c r="K22" s="77"/>
    </row>
    <row r="23" spans="1:11" ht="35.1" customHeight="1" x14ac:dyDescent="0.15">
      <c r="A23" s="17" t="s">
        <v>19</v>
      </c>
      <c r="B23" s="27" t="s">
        <v>51</v>
      </c>
      <c r="C23" s="12" t="s">
        <v>5</v>
      </c>
      <c r="D23" s="57">
        <v>0</v>
      </c>
      <c r="E23" s="57">
        <v>0</v>
      </c>
      <c r="F23" s="23">
        <v>1</v>
      </c>
      <c r="G23" s="63"/>
      <c r="H23" s="63" t="s">
        <v>62</v>
      </c>
      <c r="I23" s="23" t="s">
        <v>67</v>
      </c>
      <c r="J23" s="68">
        <v>1</v>
      </c>
      <c r="K23" s="77"/>
    </row>
    <row r="24" spans="1:11" ht="35.1" customHeight="1" x14ac:dyDescent="0.15">
      <c r="A24" s="17" t="s">
        <v>20</v>
      </c>
      <c r="B24" s="27" t="s">
        <v>51</v>
      </c>
      <c r="C24" s="12" t="s">
        <v>6</v>
      </c>
      <c r="D24" s="57">
        <v>0</v>
      </c>
      <c r="E24" s="57">
        <v>0</v>
      </c>
      <c r="F24" s="23">
        <v>2</v>
      </c>
      <c r="G24" s="63"/>
      <c r="H24" s="63" t="s">
        <v>62</v>
      </c>
      <c r="I24" s="23" t="s">
        <v>67</v>
      </c>
      <c r="J24" s="68">
        <v>2</v>
      </c>
      <c r="K24" s="77"/>
    </row>
    <row r="25" spans="1:11" ht="35.1" customHeight="1" x14ac:dyDescent="0.15">
      <c r="A25" s="17" t="s">
        <v>21</v>
      </c>
      <c r="B25" s="27" t="s">
        <v>51</v>
      </c>
      <c r="C25" s="12" t="s">
        <v>7</v>
      </c>
      <c r="D25" s="57">
        <v>0</v>
      </c>
      <c r="E25" s="57">
        <v>0</v>
      </c>
      <c r="F25" s="23">
        <v>2</v>
      </c>
      <c r="G25" s="108"/>
      <c r="H25" s="63" t="s">
        <v>62</v>
      </c>
      <c r="I25" s="23" t="s">
        <v>67</v>
      </c>
      <c r="J25" s="68">
        <v>2</v>
      </c>
      <c r="K25" s="77"/>
    </row>
    <row r="26" spans="1:11" ht="35.1" customHeight="1" x14ac:dyDescent="0.15">
      <c r="A26" s="17" t="s">
        <v>22</v>
      </c>
      <c r="B26" s="27" t="s">
        <v>51</v>
      </c>
      <c r="C26" s="12" t="s">
        <v>8</v>
      </c>
      <c r="D26" s="57">
        <v>0</v>
      </c>
      <c r="E26" s="57">
        <v>0</v>
      </c>
      <c r="F26" s="23">
        <v>2</v>
      </c>
      <c r="G26" s="108"/>
      <c r="H26" s="63" t="s">
        <v>62</v>
      </c>
      <c r="I26" s="23" t="s">
        <v>67</v>
      </c>
      <c r="J26" s="68">
        <v>2</v>
      </c>
      <c r="K26" s="77"/>
    </row>
    <row r="27" spans="1:11" ht="35.1" customHeight="1" x14ac:dyDescent="0.15">
      <c r="A27" s="17" t="s">
        <v>23</v>
      </c>
      <c r="B27" s="27" t="s">
        <v>51</v>
      </c>
      <c r="C27" s="12" t="s">
        <v>9</v>
      </c>
      <c r="D27" s="57">
        <v>0</v>
      </c>
      <c r="E27" s="57">
        <v>0</v>
      </c>
      <c r="F27" s="23">
        <v>2</v>
      </c>
      <c r="G27" s="108"/>
      <c r="H27" s="63" t="s">
        <v>62</v>
      </c>
      <c r="I27" s="23" t="s">
        <v>67</v>
      </c>
      <c r="J27" s="68">
        <v>2</v>
      </c>
      <c r="K27" s="77"/>
    </row>
    <row r="28" spans="1:11" s="18" customFormat="1" ht="35.1" customHeight="1" x14ac:dyDescent="0.15">
      <c r="A28" s="17" t="s">
        <v>53</v>
      </c>
      <c r="B28" s="31" t="s">
        <v>51</v>
      </c>
      <c r="C28" s="9" t="s">
        <v>10</v>
      </c>
      <c r="D28" s="57">
        <v>0</v>
      </c>
      <c r="E28" s="57">
        <v>0</v>
      </c>
      <c r="F28" s="23">
        <v>0.5</v>
      </c>
      <c r="G28" s="63"/>
      <c r="H28" s="63" t="s">
        <v>62</v>
      </c>
      <c r="I28" s="23" t="s">
        <v>67</v>
      </c>
      <c r="J28" s="68">
        <v>0.5</v>
      </c>
      <c r="K28" s="76"/>
    </row>
    <row r="29" spans="1:11" ht="35.1" customHeight="1" x14ac:dyDescent="0.15">
      <c r="A29" s="17" t="s">
        <v>54</v>
      </c>
      <c r="B29" s="8" t="s">
        <v>51</v>
      </c>
      <c r="C29" s="13" t="s">
        <v>58</v>
      </c>
      <c r="D29" s="57">
        <v>0</v>
      </c>
      <c r="E29" s="57">
        <v>0</v>
      </c>
      <c r="F29" s="25">
        <v>5</v>
      </c>
      <c r="G29" s="24"/>
      <c r="H29" s="63" t="s">
        <v>63</v>
      </c>
      <c r="I29" s="25" t="s">
        <v>67</v>
      </c>
      <c r="J29" s="69">
        <v>5</v>
      </c>
      <c r="K29" s="77"/>
    </row>
    <row r="30" spans="1:11" ht="35.1" customHeight="1" x14ac:dyDescent="0.15">
      <c r="A30" s="17" t="s">
        <v>55</v>
      </c>
      <c r="B30" s="8" t="s">
        <v>52</v>
      </c>
      <c r="C30" s="13" t="s">
        <v>6</v>
      </c>
      <c r="D30" s="57">
        <v>0</v>
      </c>
      <c r="E30" s="57">
        <v>0</v>
      </c>
      <c r="F30" s="25">
        <v>40</v>
      </c>
      <c r="G30" s="24"/>
      <c r="H30" s="110" t="s">
        <v>64</v>
      </c>
      <c r="I30" s="25" t="s">
        <v>68</v>
      </c>
      <c r="J30" s="69">
        <v>40</v>
      </c>
      <c r="K30" s="77"/>
    </row>
    <row r="31" spans="1:11" ht="35.1" customHeight="1" x14ac:dyDescent="0.15">
      <c r="A31" s="17" t="s">
        <v>56</v>
      </c>
      <c r="B31" s="8" t="s">
        <v>52</v>
      </c>
      <c r="C31" s="13" t="s">
        <v>10</v>
      </c>
      <c r="D31" s="57">
        <v>0</v>
      </c>
      <c r="E31" s="57">
        <v>0</v>
      </c>
      <c r="F31" s="25">
        <v>40</v>
      </c>
      <c r="G31" s="26"/>
      <c r="H31" s="111"/>
      <c r="I31" s="25" t="s">
        <v>68</v>
      </c>
      <c r="J31" s="69">
        <v>40</v>
      </c>
      <c r="K31" s="77"/>
    </row>
    <row r="32" spans="1:11" s="30" customFormat="1" ht="35.1" customHeight="1" x14ac:dyDescent="0.15">
      <c r="A32" s="47" t="s">
        <v>92</v>
      </c>
      <c r="B32" s="34" t="s">
        <v>69</v>
      </c>
      <c r="C32" s="33" t="s">
        <v>3</v>
      </c>
      <c r="D32" s="57">
        <v>0</v>
      </c>
      <c r="E32" s="57">
        <v>0</v>
      </c>
      <c r="F32" s="32">
        <f>SUM(F33:F36)</f>
        <v>550</v>
      </c>
      <c r="G32" s="46"/>
      <c r="H32" s="46"/>
      <c r="I32" s="35"/>
      <c r="J32" s="70">
        <f>SUM(J33:J36)</f>
        <v>550</v>
      </c>
      <c r="K32" s="78"/>
    </row>
    <row r="33" spans="1:11" ht="35.1" customHeight="1" x14ac:dyDescent="0.15">
      <c r="A33" s="48">
        <v>1</v>
      </c>
      <c r="B33" s="42" t="s">
        <v>69</v>
      </c>
      <c r="C33" s="39" t="s">
        <v>6</v>
      </c>
      <c r="D33" s="57">
        <v>0</v>
      </c>
      <c r="E33" s="57">
        <v>0</v>
      </c>
      <c r="F33" s="54">
        <v>120</v>
      </c>
      <c r="G33" s="128" t="s">
        <v>110</v>
      </c>
      <c r="H33" s="125" t="s">
        <v>101</v>
      </c>
      <c r="I33" s="25" t="s">
        <v>68</v>
      </c>
      <c r="J33" s="71">
        <v>120</v>
      </c>
      <c r="K33" s="77"/>
    </row>
    <row r="34" spans="1:11" ht="35.1" customHeight="1" x14ac:dyDescent="0.15">
      <c r="A34" s="48">
        <v>2</v>
      </c>
      <c r="B34" s="42" t="s">
        <v>69</v>
      </c>
      <c r="C34" s="39" t="s">
        <v>9</v>
      </c>
      <c r="D34" s="57">
        <v>0</v>
      </c>
      <c r="E34" s="57">
        <v>0</v>
      </c>
      <c r="F34" s="54">
        <v>100</v>
      </c>
      <c r="G34" s="129"/>
      <c r="H34" s="126"/>
      <c r="I34" s="25" t="s">
        <v>68</v>
      </c>
      <c r="J34" s="71">
        <v>100</v>
      </c>
      <c r="K34" s="77"/>
    </row>
    <row r="35" spans="1:11" ht="35.1" customHeight="1" x14ac:dyDescent="0.15">
      <c r="A35" s="48">
        <v>3</v>
      </c>
      <c r="B35" s="42" t="s">
        <v>69</v>
      </c>
      <c r="C35" s="39" t="s">
        <v>10</v>
      </c>
      <c r="D35" s="57">
        <v>0</v>
      </c>
      <c r="E35" s="57">
        <v>0</v>
      </c>
      <c r="F35" s="54">
        <v>280</v>
      </c>
      <c r="G35" s="129"/>
      <c r="H35" s="126"/>
      <c r="I35" s="25" t="s">
        <v>68</v>
      </c>
      <c r="J35" s="71">
        <v>280</v>
      </c>
      <c r="K35" s="77"/>
    </row>
    <row r="36" spans="1:11" ht="35.1" customHeight="1" x14ac:dyDescent="0.15">
      <c r="A36" s="48">
        <v>4</v>
      </c>
      <c r="B36" s="42" t="s">
        <v>70</v>
      </c>
      <c r="C36" s="37" t="s">
        <v>11</v>
      </c>
      <c r="D36" s="57">
        <v>0</v>
      </c>
      <c r="E36" s="57">
        <v>0</v>
      </c>
      <c r="F36" s="54">
        <v>50</v>
      </c>
      <c r="G36" s="130"/>
      <c r="H36" s="127"/>
      <c r="I36" s="25" t="s">
        <v>68</v>
      </c>
      <c r="J36" s="71">
        <v>50</v>
      </c>
      <c r="K36" s="77"/>
    </row>
    <row r="37" spans="1:11" ht="35.1" customHeight="1" x14ac:dyDescent="0.15">
      <c r="A37" s="47" t="s">
        <v>93</v>
      </c>
      <c r="B37" s="34" t="s">
        <v>71</v>
      </c>
      <c r="C37" s="33" t="s">
        <v>3</v>
      </c>
      <c r="D37" s="57">
        <v>0</v>
      </c>
      <c r="E37" s="57">
        <v>0</v>
      </c>
      <c r="F37" s="32">
        <f>SUM(F38:F40)</f>
        <v>172</v>
      </c>
      <c r="G37" s="36"/>
      <c r="H37" s="36"/>
      <c r="I37" s="37"/>
      <c r="J37" s="70">
        <v>172</v>
      </c>
      <c r="K37" s="77"/>
    </row>
    <row r="38" spans="1:11" ht="65.099999999999994" customHeight="1" x14ac:dyDescent="0.15">
      <c r="A38" s="48">
        <v>1</v>
      </c>
      <c r="B38" s="42" t="s">
        <v>72</v>
      </c>
      <c r="C38" s="39" t="s">
        <v>6</v>
      </c>
      <c r="D38" s="57">
        <v>0</v>
      </c>
      <c r="E38" s="57">
        <v>0</v>
      </c>
      <c r="F38" s="43">
        <v>125</v>
      </c>
      <c r="G38" s="64" t="s">
        <v>102</v>
      </c>
      <c r="H38" s="40"/>
      <c r="I38" s="25" t="s">
        <v>68</v>
      </c>
      <c r="J38" s="72">
        <v>125</v>
      </c>
      <c r="K38" s="77"/>
    </row>
    <row r="39" spans="1:11" ht="65.099999999999994" customHeight="1" x14ac:dyDescent="0.15">
      <c r="A39" s="48">
        <v>2</v>
      </c>
      <c r="B39" s="42" t="s">
        <v>73</v>
      </c>
      <c r="C39" s="37" t="s">
        <v>74</v>
      </c>
      <c r="D39" s="57">
        <v>0</v>
      </c>
      <c r="E39" s="57">
        <v>0</v>
      </c>
      <c r="F39" s="43">
        <v>10</v>
      </c>
      <c r="G39" s="64" t="s">
        <v>106</v>
      </c>
      <c r="H39" s="40"/>
      <c r="I39" s="25" t="s">
        <v>68</v>
      </c>
      <c r="J39" s="72">
        <v>10</v>
      </c>
      <c r="K39" s="77"/>
    </row>
    <row r="40" spans="1:11" ht="65.099999999999994" customHeight="1" x14ac:dyDescent="0.15">
      <c r="A40" s="48">
        <v>3</v>
      </c>
      <c r="B40" s="42" t="s">
        <v>73</v>
      </c>
      <c r="C40" s="39" t="s">
        <v>6</v>
      </c>
      <c r="D40" s="57">
        <v>0</v>
      </c>
      <c r="E40" s="57">
        <v>0</v>
      </c>
      <c r="F40" s="43">
        <v>37</v>
      </c>
      <c r="G40" s="64" t="s">
        <v>105</v>
      </c>
      <c r="H40" s="40"/>
      <c r="I40" s="25" t="s">
        <v>68</v>
      </c>
      <c r="J40" s="72">
        <v>37</v>
      </c>
      <c r="K40" s="77"/>
    </row>
    <row r="41" spans="1:11" ht="35.1" customHeight="1" x14ac:dyDescent="0.15">
      <c r="A41" s="47" t="s">
        <v>94</v>
      </c>
      <c r="B41" s="34" t="s">
        <v>75</v>
      </c>
      <c r="C41" s="33" t="s">
        <v>3</v>
      </c>
      <c r="D41" s="57">
        <v>0</v>
      </c>
      <c r="E41" s="57">
        <v>0</v>
      </c>
      <c r="F41" s="32">
        <f>SUM(F42:F45)</f>
        <v>55</v>
      </c>
      <c r="G41" s="36"/>
      <c r="H41" s="36"/>
      <c r="I41" s="37"/>
      <c r="J41" s="70">
        <v>55</v>
      </c>
      <c r="K41" s="77"/>
    </row>
    <row r="42" spans="1:11" ht="65.099999999999994" customHeight="1" x14ac:dyDescent="0.15">
      <c r="A42" s="48">
        <v>1</v>
      </c>
      <c r="B42" s="42" t="s">
        <v>76</v>
      </c>
      <c r="C42" s="37" t="s">
        <v>77</v>
      </c>
      <c r="D42" s="57">
        <v>0</v>
      </c>
      <c r="E42" s="57">
        <v>0</v>
      </c>
      <c r="F42" s="43">
        <v>15</v>
      </c>
      <c r="G42" s="64" t="s">
        <v>107</v>
      </c>
      <c r="H42" s="40"/>
      <c r="I42" s="41" t="s">
        <v>99</v>
      </c>
      <c r="J42" s="72">
        <v>15</v>
      </c>
      <c r="K42" s="77"/>
    </row>
    <row r="43" spans="1:11" ht="65.099999999999994" customHeight="1" x14ac:dyDescent="0.15">
      <c r="A43" s="48">
        <v>2</v>
      </c>
      <c r="B43" s="42" t="s">
        <v>78</v>
      </c>
      <c r="C43" s="37" t="s">
        <v>77</v>
      </c>
      <c r="D43" s="57">
        <v>0</v>
      </c>
      <c r="E43" s="57">
        <v>0</v>
      </c>
      <c r="F43" s="43">
        <v>20</v>
      </c>
      <c r="G43" s="40"/>
      <c r="H43" s="64" t="s">
        <v>79</v>
      </c>
      <c r="I43" s="41" t="s">
        <v>99</v>
      </c>
      <c r="J43" s="72">
        <v>20</v>
      </c>
      <c r="K43" s="77"/>
    </row>
    <row r="44" spans="1:11" ht="35.1" customHeight="1" x14ac:dyDescent="0.15">
      <c r="A44" s="48">
        <v>3</v>
      </c>
      <c r="B44" s="42" t="s">
        <v>80</v>
      </c>
      <c r="C44" s="37" t="s">
        <v>77</v>
      </c>
      <c r="D44" s="57">
        <v>0</v>
      </c>
      <c r="E44" s="57">
        <v>0</v>
      </c>
      <c r="F44" s="43">
        <v>10</v>
      </c>
      <c r="G44" s="40"/>
      <c r="H44" s="64" t="s">
        <v>103</v>
      </c>
      <c r="I44" s="41" t="s">
        <v>99</v>
      </c>
      <c r="J44" s="72">
        <v>10</v>
      </c>
      <c r="K44" s="77"/>
    </row>
    <row r="45" spans="1:11" ht="35.1" customHeight="1" x14ac:dyDescent="0.15">
      <c r="A45" s="48">
        <v>4</v>
      </c>
      <c r="B45" s="42" t="s">
        <v>81</v>
      </c>
      <c r="C45" s="39" t="s">
        <v>6</v>
      </c>
      <c r="D45" s="57">
        <v>0</v>
      </c>
      <c r="E45" s="57">
        <v>0</v>
      </c>
      <c r="F45" s="43">
        <v>10</v>
      </c>
      <c r="G45" s="40"/>
      <c r="H45" s="64" t="s">
        <v>104</v>
      </c>
      <c r="I45" s="41" t="s">
        <v>99</v>
      </c>
      <c r="J45" s="72">
        <v>10</v>
      </c>
      <c r="K45" s="77"/>
    </row>
    <row r="46" spans="1:11" ht="35.1" customHeight="1" x14ac:dyDescent="0.15">
      <c r="A46" s="47" t="s">
        <v>95</v>
      </c>
      <c r="B46" s="34" t="s">
        <v>82</v>
      </c>
      <c r="C46" s="33" t="s">
        <v>3</v>
      </c>
      <c r="D46" s="57">
        <v>0</v>
      </c>
      <c r="E46" s="57">
        <v>0</v>
      </c>
      <c r="F46" s="32">
        <f>SUM(F47)</f>
        <v>40</v>
      </c>
      <c r="G46" s="36"/>
      <c r="H46" s="36"/>
      <c r="I46" s="37"/>
      <c r="J46" s="70">
        <v>40</v>
      </c>
      <c r="K46" s="100" t="s">
        <v>114</v>
      </c>
    </row>
    <row r="47" spans="1:11" ht="35.1" customHeight="1" x14ac:dyDescent="0.15">
      <c r="A47" s="48">
        <v>1</v>
      </c>
      <c r="B47" s="44" t="s">
        <v>82</v>
      </c>
      <c r="C47" s="39" t="s">
        <v>7</v>
      </c>
      <c r="D47" s="57">
        <v>0</v>
      </c>
      <c r="E47" s="57">
        <v>0</v>
      </c>
      <c r="F47" s="38">
        <v>40</v>
      </c>
      <c r="G47" s="64" t="s">
        <v>83</v>
      </c>
      <c r="H47" s="45"/>
      <c r="I47" s="25" t="s">
        <v>68</v>
      </c>
      <c r="J47" s="73">
        <v>40</v>
      </c>
      <c r="K47" s="101"/>
    </row>
    <row r="48" spans="1:11" ht="35.1" customHeight="1" x14ac:dyDescent="0.15">
      <c r="A48" s="47" t="s">
        <v>96</v>
      </c>
      <c r="B48" s="34" t="s">
        <v>84</v>
      </c>
      <c r="C48" s="33" t="s">
        <v>3</v>
      </c>
      <c r="D48" s="57">
        <v>0</v>
      </c>
      <c r="E48" s="57">
        <v>0</v>
      </c>
      <c r="F48" s="32">
        <f>SUM(F49:F52)</f>
        <v>100</v>
      </c>
      <c r="G48" s="36"/>
      <c r="H48" s="36"/>
      <c r="I48" s="35"/>
      <c r="J48" s="70">
        <v>100</v>
      </c>
      <c r="K48" s="77"/>
    </row>
    <row r="49" spans="1:11" ht="35.1" customHeight="1" x14ac:dyDescent="0.15">
      <c r="A49" s="48">
        <v>1</v>
      </c>
      <c r="B49" s="42" t="s">
        <v>84</v>
      </c>
      <c r="C49" s="39" t="s">
        <v>6</v>
      </c>
      <c r="D49" s="57">
        <v>0</v>
      </c>
      <c r="E49" s="57">
        <v>0</v>
      </c>
      <c r="F49" s="43">
        <v>80</v>
      </c>
      <c r="G49" s="121" t="s">
        <v>85</v>
      </c>
      <c r="H49" s="40"/>
      <c r="I49" s="37" t="s">
        <v>45</v>
      </c>
      <c r="J49" s="72">
        <v>80</v>
      </c>
      <c r="K49" s="77"/>
    </row>
    <row r="50" spans="1:11" ht="35.1" customHeight="1" x14ac:dyDescent="0.15">
      <c r="A50" s="48">
        <v>2</v>
      </c>
      <c r="B50" s="42" t="s">
        <v>84</v>
      </c>
      <c r="C50" s="39" t="s">
        <v>7</v>
      </c>
      <c r="D50" s="57">
        <v>0</v>
      </c>
      <c r="E50" s="57">
        <v>0</v>
      </c>
      <c r="F50" s="43">
        <v>5</v>
      </c>
      <c r="G50" s="122"/>
      <c r="H50" s="40"/>
      <c r="I50" s="37" t="s">
        <v>45</v>
      </c>
      <c r="J50" s="72">
        <v>5</v>
      </c>
      <c r="K50" s="77"/>
    </row>
    <row r="51" spans="1:11" ht="35.1" customHeight="1" x14ac:dyDescent="0.15">
      <c r="A51" s="48">
        <v>3</v>
      </c>
      <c r="B51" s="42" t="s">
        <v>84</v>
      </c>
      <c r="C51" s="39" t="s">
        <v>8</v>
      </c>
      <c r="D51" s="57">
        <v>0</v>
      </c>
      <c r="E51" s="57">
        <v>0</v>
      </c>
      <c r="F51" s="43">
        <v>10</v>
      </c>
      <c r="G51" s="122"/>
      <c r="H51" s="40"/>
      <c r="I51" s="37" t="s">
        <v>45</v>
      </c>
      <c r="J51" s="72">
        <v>10</v>
      </c>
      <c r="K51" s="77"/>
    </row>
    <row r="52" spans="1:11" ht="35.1" customHeight="1" x14ac:dyDescent="0.15">
      <c r="A52" s="48">
        <v>4</v>
      </c>
      <c r="B52" s="42" t="s">
        <v>84</v>
      </c>
      <c r="C52" s="39" t="s">
        <v>9</v>
      </c>
      <c r="D52" s="57">
        <v>0</v>
      </c>
      <c r="E52" s="57">
        <v>0</v>
      </c>
      <c r="F52" s="43">
        <v>5</v>
      </c>
      <c r="G52" s="123"/>
      <c r="H52" s="40"/>
      <c r="I52" s="37" t="s">
        <v>45</v>
      </c>
      <c r="J52" s="72">
        <v>5</v>
      </c>
      <c r="K52" s="77"/>
    </row>
    <row r="53" spans="1:11" ht="35.1" customHeight="1" x14ac:dyDescent="0.15">
      <c r="A53" s="47" t="s">
        <v>97</v>
      </c>
      <c r="B53" s="34" t="s">
        <v>86</v>
      </c>
      <c r="C53" s="33" t="s">
        <v>3</v>
      </c>
      <c r="D53" s="57">
        <v>0</v>
      </c>
      <c r="E53" s="57">
        <v>0</v>
      </c>
      <c r="F53" s="32">
        <f>SUM(F54:F59)</f>
        <v>12.3</v>
      </c>
      <c r="G53" s="36"/>
      <c r="H53" s="36"/>
      <c r="I53" s="35"/>
      <c r="J53" s="70">
        <v>12.3</v>
      </c>
      <c r="K53" s="77"/>
    </row>
    <row r="54" spans="1:11" ht="35.1" customHeight="1" x14ac:dyDescent="0.15">
      <c r="A54" s="48">
        <v>1</v>
      </c>
      <c r="B54" s="44" t="s">
        <v>88</v>
      </c>
      <c r="C54" s="39" t="s">
        <v>4</v>
      </c>
      <c r="D54" s="57">
        <v>0</v>
      </c>
      <c r="E54" s="57">
        <v>0</v>
      </c>
      <c r="F54" s="43">
        <v>2</v>
      </c>
      <c r="G54" s="124" t="s">
        <v>87</v>
      </c>
      <c r="H54" s="40"/>
      <c r="I54" s="37" t="s">
        <v>45</v>
      </c>
      <c r="J54" s="72">
        <v>2</v>
      </c>
      <c r="K54" s="77"/>
    </row>
    <row r="55" spans="1:11" ht="35.1" customHeight="1" x14ac:dyDescent="0.15">
      <c r="A55" s="48">
        <v>2</v>
      </c>
      <c r="B55" s="44" t="s">
        <v>88</v>
      </c>
      <c r="C55" s="39" t="s">
        <v>6</v>
      </c>
      <c r="D55" s="57">
        <v>0</v>
      </c>
      <c r="E55" s="57">
        <v>0</v>
      </c>
      <c r="F55" s="43">
        <v>2</v>
      </c>
      <c r="G55" s="124"/>
      <c r="H55" s="40"/>
      <c r="I55" s="37" t="s">
        <v>45</v>
      </c>
      <c r="J55" s="72">
        <v>2</v>
      </c>
      <c r="K55" s="77"/>
    </row>
    <row r="56" spans="1:11" ht="35.1" customHeight="1" x14ac:dyDescent="0.15">
      <c r="A56" s="48">
        <v>3</v>
      </c>
      <c r="B56" s="44" t="s">
        <v>88</v>
      </c>
      <c r="C56" s="39" t="s">
        <v>7</v>
      </c>
      <c r="D56" s="57">
        <v>0</v>
      </c>
      <c r="E56" s="57">
        <v>0</v>
      </c>
      <c r="F56" s="43">
        <v>2.2999999999999998</v>
      </c>
      <c r="G56" s="124"/>
      <c r="H56" s="40"/>
      <c r="I56" s="37" t="s">
        <v>45</v>
      </c>
      <c r="J56" s="72">
        <v>2.2999999999999998</v>
      </c>
      <c r="K56" s="77"/>
    </row>
    <row r="57" spans="1:11" ht="35.1" customHeight="1" x14ac:dyDescent="0.15">
      <c r="A57" s="48">
        <v>4</v>
      </c>
      <c r="B57" s="44" t="s">
        <v>88</v>
      </c>
      <c r="C57" s="39" t="s">
        <v>8</v>
      </c>
      <c r="D57" s="57">
        <v>0</v>
      </c>
      <c r="E57" s="57">
        <v>0</v>
      </c>
      <c r="F57" s="43">
        <v>2</v>
      </c>
      <c r="G57" s="124"/>
      <c r="H57" s="40"/>
      <c r="I57" s="37" t="s">
        <v>45</v>
      </c>
      <c r="J57" s="72">
        <v>2</v>
      </c>
      <c r="K57" s="77"/>
    </row>
    <row r="58" spans="1:11" ht="35.1" customHeight="1" x14ac:dyDescent="0.15">
      <c r="A58" s="48">
        <v>5</v>
      </c>
      <c r="B58" s="44" t="s">
        <v>88</v>
      </c>
      <c r="C58" s="39" t="s">
        <v>9</v>
      </c>
      <c r="D58" s="57">
        <v>0</v>
      </c>
      <c r="E58" s="57">
        <v>0</v>
      </c>
      <c r="F58" s="43">
        <v>2</v>
      </c>
      <c r="G58" s="124"/>
      <c r="H58" s="40"/>
      <c r="I58" s="37" t="s">
        <v>45</v>
      </c>
      <c r="J58" s="72">
        <v>2</v>
      </c>
      <c r="K58" s="77"/>
    </row>
    <row r="59" spans="1:11" ht="35.1" customHeight="1" x14ac:dyDescent="0.15">
      <c r="A59" s="48">
        <v>6</v>
      </c>
      <c r="B59" s="44" t="s">
        <v>88</v>
      </c>
      <c r="C59" s="39" t="s">
        <v>10</v>
      </c>
      <c r="D59" s="57">
        <v>0</v>
      </c>
      <c r="E59" s="57">
        <v>0</v>
      </c>
      <c r="F59" s="43">
        <v>2</v>
      </c>
      <c r="G59" s="124"/>
      <c r="H59" s="40"/>
      <c r="I59" s="37" t="s">
        <v>45</v>
      </c>
      <c r="J59" s="72">
        <v>2</v>
      </c>
      <c r="K59" s="77"/>
    </row>
    <row r="60" spans="1:11" ht="35.1" customHeight="1" x14ac:dyDescent="0.15">
      <c r="A60" s="47" t="s">
        <v>98</v>
      </c>
      <c r="B60" s="34" t="s">
        <v>89</v>
      </c>
      <c r="C60" s="33" t="s">
        <v>3</v>
      </c>
      <c r="D60" s="57">
        <v>0</v>
      </c>
      <c r="E60" s="57">
        <v>0</v>
      </c>
      <c r="F60" s="32">
        <f>SUM(F61:F62)</f>
        <v>50</v>
      </c>
      <c r="G60" s="46"/>
      <c r="H60" s="36"/>
      <c r="I60" s="35"/>
      <c r="J60" s="70">
        <v>50</v>
      </c>
      <c r="K60" s="77"/>
    </row>
    <row r="61" spans="1:11" s="94" customFormat="1" ht="35.1" customHeight="1" x14ac:dyDescent="0.15">
      <c r="A61" s="86">
        <v>1</v>
      </c>
      <c r="B61" s="87" t="s">
        <v>90</v>
      </c>
      <c r="C61" s="88" t="s">
        <v>11</v>
      </c>
      <c r="D61" s="89">
        <v>0</v>
      </c>
      <c r="E61" s="89">
        <v>0</v>
      </c>
      <c r="F61" s="90">
        <v>40</v>
      </c>
      <c r="G61" s="87" t="s">
        <v>90</v>
      </c>
      <c r="H61" s="91"/>
      <c r="I61" s="88" t="s">
        <v>45</v>
      </c>
      <c r="J61" s="92">
        <v>40</v>
      </c>
      <c r="K61" s="93"/>
    </row>
    <row r="62" spans="1:11" ht="35.1" customHeight="1" thickBot="1" x14ac:dyDescent="0.2">
      <c r="A62" s="49">
        <v>2</v>
      </c>
      <c r="B62" s="50" t="s">
        <v>91</v>
      </c>
      <c r="C62" s="51" t="s">
        <v>6</v>
      </c>
      <c r="D62" s="58">
        <v>0</v>
      </c>
      <c r="E62" s="59">
        <v>0</v>
      </c>
      <c r="F62" s="55">
        <v>10</v>
      </c>
      <c r="G62" s="50" t="s">
        <v>91</v>
      </c>
      <c r="H62" s="53"/>
      <c r="I62" s="52" t="s">
        <v>45</v>
      </c>
      <c r="J62" s="74">
        <v>10</v>
      </c>
      <c r="K62" s="79"/>
    </row>
    <row r="63" spans="1:11" s="56" customFormat="1" ht="53.25" customHeight="1" x14ac:dyDescent="0.15">
      <c r="A63" s="120" t="s">
        <v>108</v>
      </c>
      <c r="B63" s="120"/>
      <c r="C63" s="120"/>
      <c r="D63" s="120"/>
      <c r="E63" s="120"/>
      <c r="F63" s="120"/>
      <c r="G63" s="120"/>
      <c r="H63" s="120"/>
      <c r="I63" s="120"/>
      <c r="J63" s="120"/>
    </row>
  </sheetData>
  <autoFilter ref="A5:K62"/>
  <mergeCells count="23">
    <mergeCell ref="A63:J63"/>
    <mergeCell ref="G49:G52"/>
    <mergeCell ref="G54:G59"/>
    <mergeCell ref="H33:H36"/>
    <mergeCell ref="G33:G36"/>
    <mergeCell ref="A1:B1"/>
    <mergeCell ref="A2:J2"/>
    <mergeCell ref="A6:B6"/>
    <mergeCell ref="D4:E4"/>
    <mergeCell ref="A4:A5"/>
    <mergeCell ref="B4:B5"/>
    <mergeCell ref="F4:F5"/>
    <mergeCell ref="K4:K5"/>
    <mergeCell ref="K9:K16"/>
    <mergeCell ref="K46:K47"/>
    <mergeCell ref="A7:B7"/>
    <mergeCell ref="G4:J4"/>
    <mergeCell ref="C4:C5"/>
    <mergeCell ref="G25:G27"/>
    <mergeCell ref="G9:G12"/>
    <mergeCell ref="G13:G14"/>
    <mergeCell ref="G15:G16"/>
    <mergeCell ref="H30:H31"/>
  </mergeCells>
  <phoneticPr fontId="4" type="noConversion"/>
  <printOptions horizontalCentered="1"/>
  <pageMargins left="0.47244094488188981" right="0.47244094488188981" top="0.70866141732283472" bottom="0.70866141732283472" header="0.51181102362204722" footer="0.51181102362204722"/>
  <pageSetup paperSize="9" scale="63" fitToHeight="100" orientation="landscape" r:id="rId1"/>
  <headerFooter>
    <oddFooter>&amp;C第 &amp;P 页，共 &amp;N 页</oddFooter>
  </headerFooter>
  <rowBreaks count="1" manualBreakCount="1">
    <brk id="2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谭宝燕</cp:lastModifiedBy>
  <cp:lastPrinted>2018-09-06T06:40:36Z</cp:lastPrinted>
  <dcterms:created xsi:type="dcterms:W3CDTF">2018-07-03T10:11:00Z</dcterms:created>
  <dcterms:modified xsi:type="dcterms:W3CDTF">2018-09-06T07:56:21Z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