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7400" windowHeight="10500"/>
  </bookViews>
  <sheets>
    <sheet name="附件1" sheetId="5" r:id="rId1"/>
    <sheet name="附件2" sheetId="8" r:id="rId2"/>
  </sheets>
  <definedNames>
    <definedName name="_xlnm._FilterDatabase" localSheetId="0" hidden="1">附件1!$A$4:$G$36</definedName>
    <definedName name="_xlnm.Print_Titles" localSheetId="0">附件1!$2:$4</definedName>
  </definedNames>
  <calcPr calcId="144525"/>
</workbook>
</file>

<file path=xl/calcChain.xml><?xml version="1.0" encoding="utf-8"?>
<calcChain xmlns="http://schemas.openxmlformats.org/spreadsheetml/2006/main">
  <c r="D5" i="8" l="1"/>
  <c r="E12" i="5" l="1"/>
  <c r="D11" i="8" l="1"/>
  <c r="D6" i="8"/>
  <c r="E34" i="5" l="1"/>
  <c r="E25" i="5"/>
  <c r="E14" i="5"/>
  <c r="E6" i="5"/>
  <c r="E5" i="5" s="1"/>
</calcChain>
</file>

<file path=xl/sharedStrings.xml><?xml version="1.0" encoding="utf-8"?>
<sst xmlns="http://schemas.openxmlformats.org/spreadsheetml/2006/main" count="111" uniqueCount="78">
  <si>
    <t>序号</t>
  </si>
  <si>
    <t>资金安排
(万元)</t>
  </si>
  <si>
    <t>市县别</t>
  </si>
  <si>
    <t>实施单位</t>
  </si>
  <si>
    <t>建设内容</t>
  </si>
  <si>
    <t>蓬江区</t>
  </si>
  <si>
    <t>江海区</t>
  </si>
  <si>
    <t>新会区</t>
  </si>
  <si>
    <t>新会区农林局</t>
  </si>
  <si>
    <t>台山市</t>
  </si>
  <si>
    <t>台山市农业局</t>
  </si>
  <si>
    <t>开平市</t>
  </si>
  <si>
    <t>开平市农业局</t>
  </si>
  <si>
    <t>恩平市农业局</t>
  </si>
  <si>
    <t>鹤山市</t>
  </si>
  <si>
    <t>项目名称</t>
    <phoneticPr fontId="2" type="noConversion"/>
  </si>
  <si>
    <t>合计</t>
    <phoneticPr fontId="2" type="noConversion"/>
  </si>
  <si>
    <t>支出功能科目</t>
    <phoneticPr fontId="2" type="noConversion"/>
  </si>
  <si>
    <t>恩平市</t>
    <phoneticPr fontId="2" type="noConversion"/>
  </si>
  <si>
    <t>江门市农业局</t>
  </si>
  <si>
    <t>台山市农科所</t>
  </si>
  <si>
    <t>恩平市农科所</t>
  </si>
  <si>
    <t>市本级</t>
    <phoneticPr fontId="2" type="noConversion"/>
  </si>
  <si>
    <t>新会区</t>
    <phoneticPr fontId="2" type="noConversion"/>
  </si>
  <si>
    <t>台山市</t>
    <phoneticPr fontId="2" type="noConversion"/>
  </si>
  <si>
    <t>开平市</t>
    <phoneticPr fontId="2" type="noConversion"/>
  </si>
  <si>
    <t>恩平市</t>
    <phoneticPr fontId="2" type="noConversion"/>
  </si>
  <si>
    <t>鹤山市</t>
    <phoneticPr fontId="2" type="noConversion"/>
  </si>
  <si>
    <t>台山市</t>
    <phoneticPr fontId="2" type="noConversion"/>
  </si>
  <si>
    <t>恩平市</t>
    <phoneticPr fontId="2" type="noConversion"/>
  </si>
  <si>
    <t>高产创建组织、协调和指导；种子、肥料和农药质量监管</t>
  </si>
  <si>
    <t>高产粮食品种引进，示范推广；技术指导、测产验收</t>
  </si>
  <si>
    <t>高产示范点病虫害预测预报、防治试验、技术指导</t>
  </si>
  <si>
    <t>水稻示范点良种良法推广、物化补助、技术培训</t>
  </si>
  <si>
    <t>马铃薯高产良种引进示范、物化补助、技术培训</t>
  </si>
  <si>
    <t>江门市农业技术服务中心</t>
  </si>
  <si>
    <t>农机管理人员异地培训、农机安全教育</t>
  </si>
  <si>
    <t>新会区农机监理站</t>
  </si>
  <si>
    <t>新会区农业机械推广站</t>
  </si>
  <si>
    <t>农机新机具新技术推广应用及培训</t>
  </si>
  <si>
    <t>台山市农业机械安全监理站</t>
  </si>
  <si>
    <t>农机推广应用、农机安全监理业务、农机技术及人员培训</t>
  </si>
  <si>
    <t>开平市农机技术推广服务站</t>
  </si>
  <si>
    <t>鹤山市农业技术推广中心</t>
  </si>
  <si>
    <t>恩平市</t>
  </si>
  <si>
    <t>恩平市农机服务推广中心</t>
  </si>
  <si>
    <t>其他农业支出（2130199）</t>
    <phoneticPr fontId="2" type="noConversion"/>
  </si>
  <si>
    <t>科技转化与推广服务（2130106）</t>
    <phoneticPr fontId="2" type="noConversion"/>
  </si>
  <si>
    <t>农业保险保费补贴（2130803）</t>
    <phoneticPr fontId="2" type="noConversion"/>
  </si>
  <si>
    <t>江门市农业科学研究所</t>
    <phoneticPr fontId="2" type="noConversion"/>
  </si>
  <si>
    <t>鹤山市农林渔业局</t>
  </si>
  <si>
    <t xml:space="preserve">科技转化与推广服务（2130106）
</t>
    <phoneticPr fontId="2" type="noConversion"/>
  </si>
  <si>
    <t>附件1:</t>
    <phoneticPr fontId="2" type="noConversion"/>
  </si>
  <si>
    <t>合计</t>
  </si>
  <si>
    <t>小计</t>
    <phoneticPr fontId="2" type="noConversion"/>
  </si>
  <si>
    <t>2018年粮食高产创建专项资金(40万元)</t>
    <phoneticPr fontId="2" type="noConversion"/>
  </si>
  <si>
    <t>2018年农业技术推广专项资金(7万元)</t>
    <phoneticPr fontId="2" type="noConversion"/>
  </si>
  <si>
    <t>项目名称</t>
  </si>
  <si>
    <t>支出功能科目</t>
  </si>
  <si>
    <t>农业农村主要污染物防治及减排整治专项资金(64万元)</t>
  </si>
  <si>
    <t>其他农业支出（2130199）</t>
  </si>
  <si>
    <t>小计</t>
  </si>
  <si>
    <t>农产品质量安全“三品一标”奖补和标准化建设专项资金(24万元)</t>
  </si>
  <si>
    <t>此项资金专项用于农业标准化市级补助资金，请按照江门市农业局、江门市财政局《江门市市级农业标准化专项资金使用管理办法》（江农〔2015〕191号）规定使用资金。</t>
  </si>
  <si>
    <t>农产品质量安全（2130109）</t>
  </si>
  <si>
    <t>江门市农作物病虫测报中心站
（植保站）</t>
    <phoneticPr fontId="2" type="noConversion"/>
  </si>
  <si>
    <t>根据《转发关于进一步规范政策性农业保险中央和省级保费补贴资金安排管理工作的意见（江财农[2017]159号）要求，本次安排的资金按因素法下达，专项用于与中央、省财政有关保费补贴的水稻、能繁母猪、农房、玉米、花生、甘蔗、马铃薯、奶牛以及家禽、生猪、荔枝、龙眼、香蕉、木瓜等险种（不含森林保险）应由市级财政负担的保费补贴部分。中央、省、市保费补贴结算权限相应下放至各市（区），由各市（区）根据中央、省级、市级规定的补贴标准，统筹安排使用保费补贴资金，按季直接与保险经办机构进行保费结算和拨付。</t>
    <phoneticPr fontId="2" type="noConversion"/>
  </si>
  <si>
    <t>农业技术研究及推广项目。</t>
    <phoneticPr fontId="2" type="noConversion"/>
  </si>
  <si>
    <t>创建全国“平安农机”示范县补助、农机安全监理业务及培训</t>
    <phoneticPr fontId="2" type="noConversion"/>
  </si>
  <si>
    <t>请根据2018年市农业局有关申报指南组织申报，据实调整。</t>
    <phoneticPr fontId="2" type="noConversion"/>
  </si>
  <si>
    <t>2018年扶持农业机械化发展专项(30万元)</t>
    <phoneticPr fontId="2" type="noConversion"/>
  </si>
  <si>
    <t>扶持农业机械化发展专项工作业务及培训。</t>
    <phoneticPr fontId="2" type="noConversion"/>
  </si>
  <si>
    <t>此项资金专项用于补助农业农村主要污染物防治及减排整治。请根据2018年市农业局有关申报指南组织申报，据实调整。</t>
    <phoneticPr fontId="10" type="noConversion"/>
  </si>
  <si>
    <t>提前下达2018年农业发展市级资金（农业方向第一批）资金安排表</t>
    <phoneticPr fontId="2" type="noConversion"/>
  </si>
  <si>
    <t>2018年政策性农业保险保费补贴市级配套资金(1178.52万元)</t>
    <phoneticPr fontId="2" type="noConversion"/>
  </si>
  <si>
    <t>附件2:</t>
    <phoneticPr fontId="10" type="noConversion"/>
  </si>
  <si>
    <t>提前下达2018年农业发展市级资金（农业方向第二批）资金安排表</t>
    <phoneticPr fontId="10" type="noConversion"/>
  </si>
  <si>
    <t>说明：市本级23.5万元(其中2130199：11万元，2130106：12.5万元)，
      蓬江2.62万元（2130803），
      江海9.52万元（2130803），
      新会223.87万元（其中2130803：208.37万元，2130199：5万元，2130106：10.5万元），
      台山284.30万元（其中2130803：273.80万元，2130199：7万元，2130106：3.5万元），
      开平136.17万元（其中2130803：127.67万元，2130199：5万元，2130106：3.5万元），
      鹤山418.27万元（其中2130803：409.77万元，2130199：5万元，2130106：3.5万元），
      恩平157.27万元（其中2130803：146.77万元，2130199：7万元，2130106：3.5万元）。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</si>
</sst>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0" x14ac:knownFonts="1">
    <font>
      <sz val="12"/>
      <name val="宋体"/>
      <charset val="134"/>
    </font>
    <font>
      <b/>
      <sz val="12"/>
      <name val="宋体"/>
      <family val="3"/>
      <charset val="134"/>
    </font>
    <font>
      <sz val="9"/>
      <name val="宋体"/>
      <family val="3"/>
      <charset val="134"/>
    </font>
    <font>
      <b/>
      <sz val="9"/>
      <name val="仿宋_GB2312"/>
      <family val="3"/>
      <charset val="134"/>
    </font>
    <font>
      <b/>
      <sz val="12"/>
      <name val="仿宋_GB2312"/>
      <family val="3"/>
      <charset val="134"/>
    </font>
    <font>
      <sz val="10"/>
      <name val="仿宋_GB2312"/>
      <family val="3"/>
      <charset val="134"/>
    </font>
    <font>
      <sz val="11"/>
      <color indexed="20"/>
      <name val="宋体"/>
      <family val="3"/>
      <charset val="134"/>
    </font>
    <font>
      <sz val="11"/>
      <color indexed="17"/>
      <name val="宋体"/>
      <family val="3"/>
      <charset val="134"/>
    </font>
    <font>
      <sz val="10"/>
      <name val="宋体"/>
      <family val="3"/>
      <charset val="134"/>
      <scheme val="minor"/>
    </font>
    <font>
      <b/>
      <sz val="10"/>
      <name val="宋体"/>
      <family val="3"/>
      <charset val="134"/>
      <scheme val="minor"/>
    </font>
    <font>
      <sz val="9"/>
      <name val="宋体"/>
      <family val="3"/>
      <charset val="134"/>
    </font>
    <font>
      <b/>
      <sz val="12"/>
      <name val="宋体"/>
      <family val="3"/>
      <charset val="134"/>
    </font>
    <font>
      <b/>
      <sz val="16"/>
      <name val="宋体"/>
      <family val="3"/>
      <charset val="134"/>
      <scheme val="minor"/>
    </font>
    <font>
      <b/>
      <sz val="9"/>
      <name val="宋体"/>
      <family val="3"/>
      <charset val="134"/>
      <scheme val="minor"/>
    </font>
    <font>
      <b/>
      <sz val="10"/>
      <name val="宋体"/>
      <family val="3"/>
      <charset val="134"/>
    </font>
    <font>
      <sz val="12"/>
      <name val="宋体"/>
      <family val="3"/>
      <charset val="134"/>
    </font>
    <font>
      <sz val="11"/>
      <color indexed="20"/>
      <name val="宋体"/>
      <family val="3"/>
      <charset val="134"/>
    </font>
    <font>
      <sz val="11"/>
      <color indexed="17"/>
      <name val="宋体"/>
      <family val="3"/>
      <charset val="134"/>
    </font>
    <font>
      <sz val="10"/>
      <name val="宋体"/>
      <family val="3"/>
      <charset val="134"/>
    </font>
    <font>
      <b/>
      <sz val="18"/>
      <name val="宋体"/>
      <family val="3"/>
      <charset val="134"/>
      <scheme val="minor"/>
    </font>
  </fonts>
  <fills count="4">
    <fill>
      <patternFill patternType="none"/>
    </fill>
    <fill>
      <patternFill patternType="gray125"/>
    </fill>
    <fill>
      <patternFill patternType="solid">
        <fgColor indexed="42"/>
        <bgColor indexed="64"/>
      </patternFill>
    </fill>
    <fill>
      <patternFill patternType="solid">
        <fgColor indexed="4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6">
    <xf numFmtId="0" fontId="0" fillId="0" borderId="0">
      <alignment vertical="center"/>
    </xf>
    <xf numFmtId="0" fontId="6" fillId="3" borderId="0" applyNumberFormat="0" applyBorder="0" applyAlignment="0" applyProtection="0">
      <alignment vertical="center"/>
    </xf>
    <xf numFmtId="0" fontId="7" fillId="2" borderId="0" applyNumberFormat="0" applyBorder="0" applyAlignment="0" applyProtection="0">
      <alignment vertical="center"/>
    </xf>
    <xf numFmtId="0" fontId="15" fillId="0" borderId="0">
      <alignment vertical="center"/>
    </xf>
    <xf numFmtId="0" fontId="16" fillId="3" borderId="0" applyNumberFormat="0" applyBorder="0" applyAlignment="0" applyProtection="0">
      <alignment vertical="center"/>
    </xf>
    <xf numFmtId="0" fontId="17" fillId="2" borderId="0" applyNumberFormat="0" applyBorder="0" applyAlignment="0" applyProtection="0">
      <alignment vertical="center"/>
    </xf>
  </cellStyleXfs>
  <cellXfs count="7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Border="1" applyAlignment="1">
      <alignment horizontal="left" vertical="center"/>
    </xf>
    <xf numFmtId="0" fontId="8" fillId="0" borderId="1" xfId="0" applyNumberFormat="1" applyFont="1" applyFill="1" applyBorder="1" applyAlignment="1">
      <alignment horizontal="left" vertical="center" wrapText="1" shrinkToFit="1"/>
    </xf>
    <xf numFmtId="0" fontId="10" fillId="0" borderId="0" xfId="0" applyFont="1" applyAlignment="1">
      <alignment horizontal="center" vertical="center"/>
    </xf>
    <xf numFmtId="0" fontId="8" fillId="0" borderId="1" xfId="0" applyNumberFormat="1" applyFont="1" applyFill="1" applyBorder="1" applyAlignment="1">
      <alignment vertical="center" wrapText="1" shrinkToFit="1"/>
    </xf>
    <xf numFmtId="0" fontId="8" fillId="0" borderId="1" xfId="0" applyNumberFormat="1" applyFont="1" applyFill="1" applyBorder="1" applyAlignment="1">
      <alignment vertical="center" wrapText="1"/>
    </xf>
    <xf numFmtId="0" fontId="11" fillId="0" borderId="0" xfId="0" applyFont="1">
      <alignment vertical="center"/>
    </xf>
    <xf numFmtId="0" fontId="9" fillId="0" borderId="1" xfId="0" applyFont="1" applyBorder="1" applyAlignment="1">
      <alignment horizontal="left" vertical="center"/>
    </xf>
    <xf numFmtId="0" fontId="13" fillId="0" borderId="1" xfId="0" applyFont="1" applyBorder="1" applyAlignment="1">
      <alignment vertical="center"/>
    </xf>
    <xf numFmtId="176" fontId="8" fillId="0" borderId="1" xfId="0" applyNumberFormat="1" applyFont="1" applyFill="1" applyBorder="1" applyAlignment="1">
      <alignment horizontal="center" vertical="center" wrapText="1"/>
    </xf>
    <xf numFmtId="176" fontId="9" fillId="0" borderId="1" xfId="0" applyNumberFormat="1" applyFont="1" applyBorder="1" applyAlignment="1">
      <alignment horizontal="center" vertical="center"/>
    </xf>
    <xf numFmtId="0" fontId="14" fillId="0" borderId="1" xfId="0" applyFont="1" applyBorder="1" applyAlignment="1">
      <alignment horizontal="center" vertical="center"/>
    </xf>
    <xf numFmtId="0" fontId="0" fillId="0" borderId="1" xfId="0" applyBorder="1">
      <alignment vertical="center"/>
    </xf>
    <xf numFmtId="0" fontId="15" fillId="0" borderId="0" xfId="0" applyFont="1">
      <alignment vertical="center"/>
    </xf>
    <xf numFmtId="0" fontId="11" fillId="0" borderId="0" xfId="3" applyFont="1">
      <alignment vertical="center"/>
    </xf>
    <xf numFmtId="0" fontId="4" fillId="0" borderId="0" xfId="3" applyFont="1">
      <alignment vertical="center"/>
    </xf>
    <xf numFmtId="0" fontId="4" fillId="0" borderId="0" xfId="3" applyFont="1" applyAlignment="1">
      <alignment horizontal="center" vertical="center"/>
    </xf>
    <xf numFmtId="0" fontId="8" fillId="0" borderId="1" xfId="3" applyNumberFormat="1" applyFont="1" applyFill="1" applyBorder="1" applyAlignment="1">
      <alignment horizontal="center" vertical="center" wrapText="1"/>
    </xf>
    <xf numFmtId="0" fontId="8" fillId="0" borderId="1" xfId="3" applyFont="1" applyBorder="1" applyAlignment="1">
      <alignment horizontal="left" vertical="center"/>
    </xf>
    <xf numFmtId="0" fontId="9" fillId="0" borderId="1" xfId="3" applyFont="1" applyBorder="1" applyAlignment="1">
      <alignment horizontal="left" vertical="center"/>
    </xf>
    <xf numFmtId="0" fontId="9" fillId="0" borderId="1" xfId="3" applyNumberFormat="1" applyFont="1" applyFill="1" applyBorder="1" applyAlignment="1">
      <alignment horizontal="center" vertical="center" wrapText="1"/>
    </xf>
    <xf numFmtId="0" fontId="9" fillId="0" borderId="1" xfId="3" applyNumberFormat="1" applyFont="1" applyBorder="1" applyAlignment="1">
      <alignment horizontal="center" vertical="center"/>
    </xf>
    <xf numFmtId="0" fontId="13" fillId="0" borderId="1" xfId="3" applyFont="1" applyBorder="1" applyAlignment="1">
      <alignment vertical="center"/>
    </xf>
    <xf numFmtId="0" fontId="15" fillId="0" borderId="0" xfId="3" applyFont="1">
      <alignmen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13" fillId="0" borderId="1" xfId="0" applyFont="1" applyBorder="1" applyAlignment="1">
      <alignment vertical="center" wrapText="1"/>
    </xf>
    <xf numFmtId="0" fontId="8"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5" xfId="0" applyFont="1" applyBorder="1">
      <alignment vertical="center"/>
    </xf>
    <xf numFmtId="0" fontId="13" fillId="0" borderId="6" xfId="0" applyFont="1" applyBorder="1" applyAlignment="1">
      <alignment vertical="center"/>
    </xf>
    <xf numFmtId="0" fontId="8" fillId="0" borderId="8" xfId="0" applyFont="1" applyFill="1" applyBorder="1" applyAlignment="1">
      <alignment horizontal="center" vertical="center"/>
    </xf>
    <xf numFmtId="0" fontId="8" fillId="0" borderId="8" xfId="0" applyFont="1" applyBorder="1" applyAlignment="1">
      <alignment horizontal="left" vertical="center"/>
    </xf>
    <xf numFmtId="0" fontId="8" fillId="0" borderId="8" xfId="0" applyFont="1" applyBorder="1" applyAlignment="1">
      <alignment horizontal="center" vertical="center" wrapText="1"/>
    </xf>
    <xf numFmtId="0" fontId="8" fillId="0" borderId="8" xfId="0" applyFont="1" applyBorder="1" applyAlignment="1">
      <alignment horizontal="left" vertical="center" wrapText="1"/>
    </xf>
    <xf numFmtId="0" fontId="9" fillId="0" borderId="2" xfId="3" applyFont="1" applyFill="1" applyBorder="1" applyAlignment="1">
      <alignment horizontal="center" vertical="center" wrapText="1"/>
    </xf>
    <xf numFmtId="0" fontId="9" fillId="0" borderId="3" xfId="3" applyFont="1" applyFill="1" applyBorder="1" applyAlignment="1">
      <alignment horizontal="center" vertical="center" wrapText="1"/>
    </xf>
    <xf numFmtId="0" fontId="9" fillId="0" borderId="4" xfId="3" applyFont="1" applyFill="1" applyBorder="1" applyAlignment="1">
      <alignment horizontal="center" vertical="center" wrapText="1"/>
    </xf>
    <xf numFmtId="0" fontId="13" fillId="0" borderId="6" xfId="3" applyFont="1" applyBorder="1" applyAlignment="1">
      <alignment vertical="center"/>
    </xf>
    <xf numFmtId="0" fontId="8" fillId="0" borderId="8" xfId="3" applyFont="1" applyBorder="1" applyAlignment="1">
      <alignment horizontal="left" vertical="center"/>
    </xf>
    <xf numFmtId="0" fontId="8" fillId="0" borderId="8" xfId="3" applyNumberFormat="1" applyFont="1" applyFill="1" applyBorder="1" applyAlignment="1">
      <alignment horizontal="center" vertical="center" wrapText="1"/>
    </xf>
    <xf numFmtId="0" fontId="9" fillId="0" borderId="1" xfId="3" applyFont="1" applyBorder="1" applyAlignment="1">
      <alignment vertical="center" wrapText="1"/>
    </xf>
    <xf numFmtId="0" fontId="15" fillId="0" borderId="10" xfId="0" applyFont="1" applyBorder="1">
      <alignment vertical="center"/>
    </xf>
    <xf numFmtId="0" fontId="15" fillId="0" borderId="0" xfId="0" applyFont="1" applyAlignment="1">
      <alignment horizontal="left" vertical="center"/>
    </xf>
    <xf numFmtId="0" fontId="12" fillId="0" borderId="0" xfId="0" applyFont="1" applyAlignment="1">
      <alignment horizontal="center" vertical="center" wrapText="1"/>
    </xf>
    <xf numFmtId="0" fontId="9" fillId="0" borderId="5" xfId="0" applyFont="1" applyBorder="1" applyAlignment="1">
      <alignment horizontal="center" vertical="center"/>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8" fillId="0" borderId="0"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center" vertical="center" wrapText="1"/>
    </xf>
    <xf numFmtId="0" fontId="9" fillId="0" borderId="5" xfId="0" applyFont="1" applyFill="1" applyBorder="1" applyAlignment="1">
      <alignment horizontal="center" vertical="center"/>
    </xf>
    <xf numFmtId="0" fontId="9" fillId="0" borderId="7" xfId="0" applyFont="1" applyFill="1" applyBorder="1" applyAlignment="1">
      <alignment horizontal="center" vertical="center"/>
    </xf>
    <xf numFmtId="0" fontId="15" fillId="0" borderId="0" xfId="3" applyFont="1" applyAlignment="1">
      <alignment horizontal="left" vertical="center"/>
    </xf>
    <xf numFmtId="0" fontId="19" fillId="0" borderId="0" xfId="3" applyFont="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8" fillId="0" borderId="6" xfId="3" applyFont="1" applyBorder="1" applyAlignment="1">
      <alignment horizontal="center" vertical="center" wrapText="1"/>
    </xf>
    <xf numFmtId="0" fontId="8" fillId="0" borderId="6" xfId="3" applyNumberFormat="1" applyFont="1" applyFill="1" applyBorder="1" applyAlignment="1">
      <alignment horizontal="center" vertical="center" wrapText="1" shrinkToFit="1"/>
    </xf>
    <xf numFmtId="0" fontId="8" fillId="0" borderId="9" xfId="3" applyNumberFormat="1" applyFont="1" applyFill="1" applyBorder="1" applyAlignment="1">
      <alignment horizontal="center" vertical="center" wrapText="1" shrinkToFit="1"/>
    </xf>
    <xf numFmtId="0" fontId="8" fillId="0" borderId="1" xfId="3" applyFont="1" applyBorder="1" applyAlignment="1">
      <alignment horizontal="left" vertical="center" wrapText="1"/>
    </xf>
    <xf numFmtId="0" fontId="8" fillId="0" borderId="1" xfId="3" applyFont="1" applyBorder="1" applyAlignment="1">
      <alignment vertical="center" wrapText="1"/>
    </xf>
    <xf numFmtId="0" fontId="8" fillId="0" borderId="8" xfId="3" applyFont="1" applyBorder="1" applyAlignment="1">
      <alignment vertical="center" wrapText="1"/>
    </xf>
    <xf numFmtId="0" fontId="8" fillId="0" borderId="8" xfId="3" applyFont="1" applyBorder="1" applyAlignment="1">
      <alignment horizontal="left" vertical="center" wrapText="1"/>
    </xf>
  </cellXfs>
  <cellStyles count="6">
    <cellStyle name="差_Sheet1" xfId="1"/>
    <cellStyle name="差_Sheet1 2" xfId="4"/>
    <cellStyle name="常规" xfId="0" builtinId="0"/>
    <cellStyle name="常规 2" xfId="3"/>
    <cellStyle name="好_Sheet1" xfId="2"/>
    <cellStyle name="好_Sheet1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41"/>
  <sheetViews>
    <sheetView tabSelected="1" zoomScaleNormal="100" workbookViewId="0">
      <selection activeCell="A2" sqref="A2:G2"/>
    </sheetView>
  </sheetViews>
  <sheetFormatPr defaultColWidth="9" defaultRowHeight="14.25" x14ac:dyDescent="0.15"/>
  <cols>
    <col min="1" max="1" width="4.5" customWidth="1"/>
    <col min="2" max="2" width="9.125" style="2" customWidth="1"/>
    <col min="3" max="3" width="13.5" style="2" customWidth="1"/>
    <col min="4" max="4" width="22.125" style="3" customWidth="1"/>
    <col min="5" max="5" width="9.5" customWidth="1"/>
    <col min="6" max="6" width="31.75" customWidth="1"/>
    <col min="7" max="7" width="14.125" customWidth="1"/>
  </cols>
  <sheetData>
    <row r="1" spans="1:7" ht="24.75" customHeight="1" x14ac:dyDescent="0.15">
      <c r="A1" s="55" t="s">
        <v>52</v>
      </c>
      <c r="B1" s="55"/>
    </row>
    <row r="2" spans="1:7" ht="24.75" customHeight="1" x14ac:dyDescent="0.15">
      <c r="A2" s="56" t="s">
        <v>73</v>
      </c>
      <c r="B2" s="56"/>
      <c r="C2" s="56"/>
      <c r="D2" s="56"/>
      <c r="E2" s="56"/>
      <c r="F2" s="56"/>
      <c r="G2" s="56"/>
    </row>
    <row r="3" spans="1:7" ht="19.5" customHeight="1" thickBot="1" x14ac:dyDescent="0.2">
      <c r="A3" s="5"/>
      <c r="B3" s="6"/>
      <c r="C3" s="6"/>
      <c r="D3" s="4"/>
      <c r="E3" s="5"/>
      <c r="F3" s="1"/>
      <c r="G3" s="1"/>
    </row>
    <row r="4" spans="1:7" ht="35.25" customHeight="1" x14ac:dyDescent="0.15">
      <c r="A4" s="38" t="s">
        <v>0</v>
      </c>
      <c r="B4" s="39" t="s">
        <v>15</v>
      </c>
      <c r="C4" s="39" t="s">
        <v>2</v>
      </c>
      <c r="D4" s="39" t="s">
        <v>3</v>
      </c>
      <c r="E4" s="39" t="s">
        <v>1</v>
      </c>
      <c r="F4" s="39" t="s">
        <v>4</v>
      </c>
      <c r="G4" s="40" t="s">
        <v>17</v>
      </c>
    </row>
    <row r="5" spans="1:7" s="1" customFormat="1" ht="31.5" customHeight="1" x14ac:dyDescent="0.15">
      <c r="A5" s="41"/>
      <c r="B5" s="35"/>
      <c r="C5" s="32" t="s">
        <v>16</v>
      </c>
      <c r="D5" s="36"/>
      <c r="E5" s="18">
        <f>SUM(E6,E14,E25,E34)</f>
        <v>1255.52</v>
      </c>
      <c r="F5" s="16"/>
      <c r="G5" s="42"/>
    </row>
    <row r="6" spans="1:7" s="1" customFormat="1" ht="27" customHeight="1" x14ac:dyDescent="0.15">
      <c r="A6" s="57">
        <v>1</v>
      </c>
      <c r="B6" s="58" t="s">
        <v>74</v>
      </c>
      <c r="C6" s="33" t="s">
        <v>54</v>
      </c>
      <c r="D6" s="15"/>
      <c r="E6" s="18">
        <f>SUM(E7:E13)</f>
        <v>1178.52</v>
      </c>
      <c r="F6" s="64" t="s">
        <v>66</v>
      </c>
      <c r="G6" s="59" t="s">
        <v>48</v>
      </c>
    </row>
    <row r="7" spans="1:7" s="1" customFormat="1" ht="27" customHeight="1" x14ac:dyDescent="0.15">
      <c r="A7" s="57"/>
      <c r="B7" s="58"/>
      <c r="C7" s="37" t="s">
        <v>5</v>
      </c>
      <c r="D7" s="34"/>
      <c r="E7" s="17">
        <v>2.62</v>
      </c>
      <c r="F7" s="64"/>
      <c r="G7" s="59"/>
    </row>
    <row r="8" spans="1:7" s="1" customFormat="1" ht="27" customHeight="1" x14ac:dyDescent="0.15">
      <c r="A8" s="57"/>
      <c r="B8" s="58"/>
      <c r="C8" s="37" t="s">
        <v>6</v>
      </c>
      <c r="D8" s="9"/>
      <c r="E8" s="17">
        <v>9.52</v>
      </c>
      <c r="F8" s="64"/>
      <c r="G8" s="59"/>
    </row>
    <row r="9" spans="1:7" s="1" customFormat="1" ht="27" customHeight="1" x14ac:dyDescent="0.15">
      <c r="A9" s="57"/>
      <c r="B9" s="58"/>
      <c r="C9" s="37" t="s">
        <v>7</v>
      </c>
      <c r="D9" s="9"/>
      <c r="E9" s="17">
        <v>208.37</v>
      </c>
      <c r="F9" s="64"/>
      <c r="G9" s="59"/>
    </row>
    <row r="10" spans="1:7" s="1" customFormat="1" ht="27" customHeight="1" x14ac:dyDescent="0.15">
      <c r="A10" s="57"/>
      <c r="B10" s="58"/>
      <c r="C10" s="37" t="s">
        <v>9</v>
      </c>
      <c r="E10" s="17">
        <v>273.8</v>
      </c>
      <c r="F10" s="64"/>
      <c r="G10" s="59"/>
    </row>
    <row r="11" spans="1:7" s="1" customFormat="1" ht="27" customHeight="1" x14ac:dyDescent="0.15">
      <c r="A11" s="57"/>
      <c r="B11" s="58"/>
      <c r="C11" s="37" t="s">
        <v>11</v>
      </c>
      <c r="D11" s="9"/>
      <c r="E11" s="17">
        <v>127.67</v>
      </c>
      <c r="F11" s="64"/>
      <c r="G11" s="59"/>
    </row>
    <row r="12" spans="1:7" s="1" customFormat="1" ht="27" customHeight="1" x14ac:dyDescent="0.15">
      <c r="A12" s="57"/>
      <c r="B12" s="58"/>
      <c r="C12" s="37" t="s">
        <v>14</v>
      </c>
      <c r="D12" s="9"/>
      <c r="E12" s="17">
        <f>409.76+0.01</f>
        <v>409.77</v>
      </c>
      <c r="F12" s="64"/>
      <c r="G12" s="59"/>
    </row>
    <row r="13" spans="1:7" s="14" customFormat="1" ht="27" customHeight="1" x14ac:dyDescent="0.15">
      <c r="A13" s="57"/>
      <c r="B13" s="58"/>
      <c r="C13" s="37" t="s">
        <v>18</v>
      </c>
      <c r="D13" s="9"/>
      <c r="E13" s="17">
        <v>146.77000000000001</v>
      </c>
      <c r="F13" s="64"/>
      <c r="G13" s="59"/>
    </row>
    <row r="14" spans="1:7" ht="27" customHeight="1" x14ac:dyDescent="0.15">
      <c r="A14" s="57">
        <v>2</v>
      </c>
      <c r="B14" s="58" t="s">
        <v>55</v>
      </c>
      <c r="C14" s="33" t="s">
        <v>54</v>
      </c>
      <c r="D14" s="15"/>
      <c r="E14" s="19">
        <f>SUM(E15:E24)</f>
        <v>40</v>
      </c>
      <c r="F14" s="10" t="s">
        <v>69</v>
      </c>
      <c r="G14" s="60" t="s">
        <v>46</v>
      </c>
    </row>
    <row r="15" spans="1:7" ht="27.75" customHeight="1" x14ac:dyDescent="0.15">
      <c r="A15" s="57"/>
      <c r="B15" s="58"/>
      <c r="C15" s="37" t="s">
        <v>22</v>
      </c>
      <c r="D15" s="9" t="s">
        <v>19</v>
      </c>
      <c r="E15" s="8">
        <v>2</v>
      </c>
      <c r="F15" s="10" t="s">
        <v>30</v>
      </c>
      <c r="G15" s="60"/>
    </row>
    <row r="16" spans="1:7" ht="24.75" customHeight="1" x14ac:dyDescent="0.15">
      <c r="A16" s="57"/>
      <c r="B16" s="58"/>
      <c r="C16" s="37" t="s">
        <v>22</v>
      </c>
      <c r="D16" s="34" t="s">
        <v>49</v>
      </c>
      <c r="E16" s="8">
        <v>5</v>
      </c>
      <c r="F16" s="10" t="s">
        <v>31</v>
      </c>
      <c r="G16" s="60"/>
    </row>
    <row r="17" spans="1:7" ht="30" customHeight="1" x14ac:dyDescent="0.15">
      <c r="A17" s="57"/>
      <c r="B17" s="58"/>
      <c r="C17" s="37" t="s">
        <v>22</v>
      </c>
      <c r="D17" s="34" t="s">
        <v>65</v>
      </c>
      <c r="E17" s="8">
        <v>4</v>
      </c>
      <c r="F17" s="10" t="s">
        <v>32</v>
      </c>
      <c r="G17" s="60"/>
    </row>
    <row r="18" spans="1:7" ht="24.75" customHeight="1" x14ac:dyDescent="0.15">
      <c r="A18" s="57"/>
      <c r="B18" s="58"/>
      <c r="C18" s="37" t="s">
        <v>23</v>
      </c>
      <c r="D18" s="9" t="s">
        <v>8</v>
      </c>
      <c r="E18" s="8">
        <v>5</v>
      </c>
      <c r="F18" s="10" t="s">
        <v>33</v>
      </c>
      <c r="G18" s="60"/>
    </row>
    <row r="19" spans="1:7" ht="24.75" customHeight="1" x14ac:dyDescent="0.15">
      <c r="A19" s="57"/>
      <c r="B19" s="58"/>
      <c r="C19" s="37" t="s">
        <v>24</v>
      </c>
      <c r="D19" s="9" t="s">
        <v>10</v>
      </c>
      <c r="E19" s="8">
        <v>5</v>
      </c>
      <c r="F19" s="10" t="s">
        <v>33</v>
      </c>
      <c r="G19" s="60"/>
    </row>
    <row r="20" spans="1:7" ht="24.75" customHeight="1" x14ac:dyDescent="0.15">
      <c r="A20" s="57"/>
      <c r="B20" s="58"/>
      <c r="C20" s="37" t="s">
        <v>25</v>
      </c>
      <c r="D20" s="9" t="s">
        <v>12</v>
      </c>
      <c r="E20" s="8">
        <v>5</v>
      </c>
      <c r="F20" s="10" t="s">
        <v>33</v>
      </c>
      <c r="G20" s="60"/>
    </row>
    <row r="21" spans="1:7" ht="24.75" customHeight="1" x14ac:dyDescent="0.15">
      <c r="A21" s="57"/>
      <c r="B21" s="58"/>
      <c r="C21" s="37" t="s">
        <v>27</v>
      </c>
      <c r="D21" s="9" t="s">
        <v>50</v>
      </c>
      <c r="E21" s="8">
        <v>5</v>
      </c>
      <c r="F21" s="10" t="s">
        <v>33</v>
      </c>
      <c r="G21" s="60"/>
    </row>
    <row r="22" spans="1:7" ht="24.75" customHeight="1" x14ac:dyDescent="0.15">
      <c r="A22" s="57"/>
      <c r="B22" s="58"/>
      <c r="C22" s="37" t="s">
        <v>26</v>
      </c>
      <c r="D22" s="9" t="s">
        <v>13</v>
      </c>
      <c r="E22" s="8">
        <v>5</v>
      </c>
      <c r="F22" s="10" t="s">
        <v>33</v>
      </c>
      <c r="G22" s="60"/>
    </row>
    <row r="23" spans="1:7" ht="24.75" customHeight="1" x14ac:dyDescent="0.15">
      <c r="A23" s="57"/>
      <c r="B23" s="58"/>
      <c r="C23" s="37" t="s">
        <v>28</v>
      </c>
      <c r="D23" s="9" t="s">
        <v>20</v>
      </c>
      <c r="E23" s="8">
        <v>2</v>
      </c>
      <c r="F23" s="10" t="s">
        <v>34</v>
      </c>
      <c r="G23" s="60"/>
    </row>
    <row r="24" spans="1:7" s="14" customFormat="1" ht="24.75" customHeight="1" x14ac:dyDescent="0.15">
      <c r="A24" s="57"/>
      <c r="B24" s="58"/>
      <c r="C24" s="37" t="s">
        <v>29</v>
      </c>
      <c r="D24" s="9" t="s">
        <v>21</v>
      </c>
      <c r="E24" s="8">
        <v>2</v>
      </c>
      <c r="F24" s="10" t="s">
        <v>34</v>
      </c>
      <c r="G24" s="60"/>
    </row>
    <row r="25" spans="1:7" ht="27" customHeight="1" x14ac:dyDescent="0.15">
      <c r="A25" s="57">
        <v>3</v>
      </c>
      <c r="B25" s="58" t="s">
        <v>70</v>
      </c>
      <c r="C25" s="33" t="s">
        <v>54</v>
      </c>
      <c r="D25" s="15"/>
      <c r="E25" s="19">
        <f>SUM(E26:E33)</f>
        <v>30</v>
      </c>
      <c r="F25" s="12"/>
      <c r="G25" s="60" t="s">
        <v>47</v>
      </c>
    </row>
    <row r="26" spans="1:7" ht="35.25" customHeight="1" x14ac:dyDescent="0.15">
      <c r="A26" s="57"/>
      <c r="B26" s="58"/>
      <c r="C26" s="37" t="s">
        <v>22</v>
      </c>
      <c r="D26" s="9" t="s">
        <v>19</v>
      </c>
      <c r="E26" s="8">
        <v>9</v>
      </c>
      <c r="F26" s="12" t="s">
        <v>71</v>
      </c>
      <c r="G26" s="60"/>
    </row>
    <row r="27" spans="1:7" ht="30.75" customHeight="1" x14ac:dyDescent="0.15">
      <c r="A27" s="57"/>
      <c r="B27" s="58"/>
      <c r="C27" s="37" t="s">
        <v>22</v>
      </c>
      <c r="D27" s="9" t="s">
        <v>35</v>
      </c>
      <c r="E27" s="8">
        <v>3.5</v>
      </c>
      <c r="F27" s="13" t="s">
        <v>36</v>
      </c>
      <c r="G27" s="60"/>
    </row>
    <row r="28" spans="1:7" ht="30.75" customHeight="1" x14ac:dyDescent="0.15">
      <c r="A28" s="57"/>
      <c r="B28" s="58"/>
      <c r="C28" s="37" t="s">
        <v>7</v>
      </c>
      <c r="D28" s="9" t="s">
        <v>37</v>
      </c>
      <c r="E28" s="8">
        <v>2</v>
      </c>
      <c r="F28" s="12" t="s">
        <v>68</v>
      </c>
      <c r="G28" s="60"/>
    </row>
    <row r="29" spans="1:7" ht="30.75" customHeight="1" x14ac:dyDescent="0.15">
      <c r="A29" s="57"/>
      <c r="B29" s="58"/>
      <c r="C29" s="37" t="s">
        <v>7</v>
      </c>
      <c r="D29" s="9" t="s">
        <v>38</v>
      </c>
      <c r="E29" s="8">
        <v>1.5</v>
      </c>
      <c r="F29" s="12" t="s">
        <v>39</v>
      </c>
      <c r="G29" s="60"/>
    </row>
    <row r="30" spans="1:7" ht="30.75" customHeight="1" x14ac:dyDescent="0.15">
      <c r="A30" s="57"/>
      <c r="B30" s="58"/>
      <c r="C30" s="37" t="s">
        <v>9</v>
      </c>
      <c r="D30" s="9" t="s">
        <v>40</v>
      </c>
      <c r="E30" s="8">
        <v>3.5</v>
      </c>
      <c r="F30" s="12" t="s">
        <v>41</v>
      </c>
      <c r="G30" s="60"/>
    </row>
    <row r="31" spans="1:7" ht="30.75" customHeight="1" x14ac:dyDescent="0.15">
      <c r="A31" s="57"/>
      <c r="B31" s="58"/>
      <c r="C31" s="37" t="s">
        <v>11</v>
      </c>
      <c r="D31" s="9" t="s">
        <v>42</v>
      </c>
      <c r="E31" s="8">
        <v>3.5</v>
      </c>
      <c r="F31" s="12" t="s">
        <v>41</v>
      </c>
      <c r="G31" s="60"/>
    </row>
    <row r="32" spans="1:7" ht="30.75" customHeight="1" x14ac:dyDescent="0.15">
      <c r="A32" s="57"/>
      <c r="B32" s="58"/>
      <c r="C32" s="37" t="s">
        <v>14</v>
      </c>
      <c r="D32" s="9" t="s">
        <v>43</v>
      </c>
      <c r="E32" s="8">
        <v>3.5</v>
      </c>
      <c r="F32" s="12" t="s">
        <v>41</v>
      </c>
      <c r="G32" s="60"/>
    </row>
    <row r="33" spans="1:9" s="14" customFormat="1" ht="27.75" customHeight="1" x14ac:dyDescent="0.15">
      <c r="A33" s="57"/>
      <c r="B33" s="58"/>
      <c r="C33" s="37" t="s">
        <v>44</v>
      </c>
      <c r="D33" s="9" t="s">
        <v>45</v>
      </c>
      <c r="E33" s="8">
        <v>3.5</v>
      </c>
      <c r="F33" s="12" t="s">
        <v>41</v>
      </c>
      <c r="G33" s="60"/>
    </row>
    <row r="34" spans="1:9" ht="27" customHeight="1" x14ac:dyDescent="0.15">
      <c r="A34" s="66">
        <v>4</v>
      </c>
      <c r="B34" s="61" t="s">
        <v>56</v>
      </c>
      <c r="C34" s="33" t="s">
        <v>54</v>
      </c>
      <c r="D34" s="15"/>
      <c r="E34" s="19">
        <f>SUM(E35)</f>
        <v>7</v>
      </c>
      <c r="F34" s="20"/>
      <c r="G34" s="59" t="s">
        <v>51</v>
      </c>
    </row>
    <row r="35" spans="1:9" s="14" customFormat="1" ht="71.25" customHeight="1" thickBot="1" x14ac:dyDescent="0.2">
      <c r="A35" s="67"/>
      <c r="B35" s="62"/>
      <c r="C35" s="43" t="s">
        <v>7</v>
      </c>
      <c r="D35" s="44" t="s">
        <v>8</v>
      </c>
      <c r="E35" s="45">
        <v>7</v>
      </c>
      <c r="F35" s="46" t="s">
        <v>67</v>
      </c>
      <c r="G35" s="65"/>
    </row>
    <row r="36" spans="1:9" ht="112.5" customHeight="1" x14ac:dyDescent="0.15">
      <c r="A36" s="63" t="s">
        <v>77</v>
      </c>
      <c r="B36" s="63"/>
      <c r="C36" s="63"/>
      <c r="D36" s="63"/>
      <c r="E36" s="63"/>
      <c r="F36" s="63"/>
      <c r="G36" s="63"/>
    </row>
    <row r="37" spans="1:9" x14ac:dyDescent="0.15">
      <c r="B37" s="7"/>
      <c r="I37" s="14"/>
    </row>
    <row r="41" spans="1:9" x14ac:dyDescent="0.15">
      <c r="D41" s="11"/>
    </row>
  </sheetData>
  <autoFilter ref="A4:G36"/>
  <mergeCells count="16">
    <mergeCell ref="B34:B35"/>
    <mergeCell ref="A36:G36"/>
    <mergeCell ref="B6:B13"/>
    <mergeCell ref="A6:A13"/>
    <mergeCell ref="B14:B24"/>
    <mergeCell ref="F6:F13"/>
    <mergeCell ref="G34:G35"/>
    <mergeCell ref="A34:A35"/>
    <mergeCell ref="A1:B1"/>
    <mergeCell ref="A2:G2"/>
    <mergeCell ref="A14:A24"/>
    <mergeCell ref="B25:B33"/>
    <mergeCell ref="A25:A33"/>
    <mergeCell ref="G6:G13"/>
    <mergeCell ref="G14:G24"/>
    <mergeCell ref="G25:G33"/>
  </mergeCells>
  <phoneticPr fontId="2" type="noConversion"/>
  <printOptions horizontalCentered="1"/>
  <pageMargins left="0.39370078740157483" right="0.31496062992125984" top="0.59055118110236227" bottom="0.59055118110236227" header="0" footer="0"/>
  <pageSetup paperSize="9" scale="86" fitToHeight="0" orientation="portrait" r:id="rId1"/>
  <headerFooter scaleWithDoc="0" alignWithMargins="0">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E11" sqref="E11:E12"/>
    </sheetView>
  </sheetViews>
  <sheetFormatPr defaultRowHeight="14.25" x14ac:dyDescent="0.15"/>
  <cols>
    <col min="1" max="1" width="4.625" style="21" customWidth="1"/>
    <col min="2" max="2" width="19.75" style="21" customWidth="1"/>
    <col min="3" max="3" width="23.75" style="21" customWidth="1"/>
    <col min="4" max="4" width="16.625" style="21" customWidth="1"/>
    <col min="5" max="5" width="34.375" style="21" customWidth="1"/>
    <col min="6" max="6" width="15.5" style="21" customWidth="1"/>
    <col min="7" max="16384" width="9" style="21"/>
  </cols>
  <sheetData>
    <row r="1" spans="1:6" ht="24.75" customHeight="1" x14ac:dyDescent="0.15">
      <c r="A1" s="68" t="s">
        <v>75</v>
      </c>
      <c r="B1" s="68"/>
      <c r="C1" s="31"/>
      <c r="D1" s="31"/>
      <c r="E1" s="31"/>
      <c r="F1" s="31"/>
    </row>
    <row r="2" spans="1:6" ht="27" customHeight="1" x14ac:dyDescent="0.15">
      <c r="A2" s="69" t="s">
        <v>76</v>
      </c>
      <c r="B2" s="69"/>
      <c r="C2" s="69"/>
      <c r="D2" s="69"/>
      <c r="E2" s="69"/>
      <c r="F2" s="69"/>
    </row>
    <row r="3" spans="1:6" ht="15" thickBot="1" x14ac:dyDescent="0.2">
      <c r="A3" s="23"/>
      <c r="B3" s="24"/>
      <c r="C3" s="24"/>
      <c r="D3" s="23"/>
      <c r="E3" s="22"/>
      <c r="F3" s="22"/>
    </row>
    <row r="4" spans="1:6" ht="45.75" customHeight="1" x14ac:dyDescent="0.15">
      <c r="A4" s="47" t="s">
        <v>0</v>
      </c>
      <c r="B4" s="48" t="s">
        <v>57</v>
      </c>
      <c r="C4" s="48" t="s">
        <v>2</v>
      </c>
      <c r="D4" s="48" t="s">
        <v>1</v>
      </c>
      <c r="E4" s="48" t="s">
        <v>4</v>
      </c>
      <c r="F4" s="49" t="s">
        <v>58</v>
      </c>
    </row>
    <row r="5" spans="1:6" ht="30" customHeight="1" x14ac:dyDescent="0.15">
      <c r="A5" s="54"/>
      <c r="B5" s="53"/>
      <c r="C5" s="53" t="s">
        <v>53</v>
      </c>
      <c r="D5" s="29">
        <f>+D6+D11</f>
        <v>88</v>
      </c>
      <c r="E5" s="30"/>
      <c r="F5" s="50"/>
    </row>
    <row r="6" spans="1:6" ht="30" customHeight="1" x14ac:dyDescent="0.15">
      <c r="A6" s="70">
        <v>1</v>
      </c>
      <c r="B6" s="75" t="s">
        <v>59</v>
      </c>
      <c r="C6" s="27" t="s">
        <v>61</v>
      </c>
      <c r="D6" s="28">
        <f>SUM(D7:D10)</f>
        <v>64</v>
      </c>
      <c r="E6" s="75" t="s">
        <v>72</v>
      </c>
      <c r="F6" s="72" t="s">
        <v>60</v>
      </c>
    </row>
    <row r="7" spans="1:6" ht="30" customHeight="1" x14ac:dyDescent="0.15">
      <c r="A7" s="70"/>
      <c r="B7" s="75"/>
      <c r="C7" s="26" t="s">
        <v>9</v>
      </c>
      <c r="D7" s="25">
        <v>16</v>
      </c>
      <c r="E7" s="75"/>
      <c r="F7" s="72"/>
    </row>
    <row r="8" spans="1:6" ht="30" customHeight="1" x14ac:dyDescent="0.15">
      <c r="A8" s="70"/>
      <c r="B8" s="75"/>
      <c r="C8" s="26" t="s">
        <v>11</v>
      </c>
      <c r="D8" s="25">
        <v>16</v>
      </c>
      <c r="E8" s="75"/>
      <c r="F8" s="72"/>
    </row>
    <row r="9" spans="1:6" ht="30" customHeight="1" x14ac:dyDescent="0.15">
      <c r="A9" s="70"/>
      <c r="B9" s="75"/>
      <c r="C9" s="26" t="s">
        <v>14</v>
      </c>
      <c r="D9" s="25">
        <v>16</v>
      </c>
      <c r="E9" s="75"/>
      <c r="F9" s="72"/>
    </row>
    <row r="10" spans="1:6" ht="30" customHeight="1" x14ac:dyDescent="0.15">
      <c r="A10" s="70"/>
      <c r="B10" s="75"/>
      <c r="C10" s="26" t="s">
        <v>44</v>
      </c>
      <c r="D10" s="25">
        <v>16</v>
      </c>
      <c r="E10" s="75"/>
      <c r="F10" s="72"/>
    </row>
    <row r="11" spans="1:6" ht="30" customHeight="1" x14ac:dyDescent="0.15">
      <c r="A11" s="70">
        <v>2</v>
      </c>
      <c r="B11" s="76" t="s">
        <v>62</v>
      </c>
      <c r="C11" s="27" t="s">
        <v>61</v>
      </c>
      <c r="D11" s="19">
        <f>SUM(D12)</f>
        <v>24</v>
      </c>
      <c r="E11" s="75" t="s">
        <v>63</v>
      </c>
      <c r="F11" s="73" t="s">
        <v>64</v>
      </c>
    </row>
    <row r="12" spans="1:6" ht="30" customHeight="1" thickBot="1" x14ac:dyDescent="0.2">
      <c r="A12" s="71"/>
      <c r="B12" s="77"/>
      <c r="C12" s="51" t="s">
        <v>19</v>
      </c>
      <c r="D12" s="52">
        <v>24</v>
      </c>
      <c r="E12" s="78"/>
      <c r="F12" s="74"/>
    </row>
  </sheetData>
  <mergeCells count="10">
    <mergeCell ref="A1:B1"/>
    <mergeCell ref="A2:F2"/>
    <mergeCell ref="A11:A12"/>
    <mergeCell ref="F6:F10"/>
    <mergeCell ref="F11:F12"/>
    <mergeCell ref="B6:B10"/>
    <mergeCell ref="A6:A10"/>
    <mergeCell ref="B11:B12"/>
    <mergeCell ref="E6:E10"/>
    <mergeCell ref="E11:E12"/>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附件1</vt:lpstr>
      <vt:lpstr>附件2</vt:lpstr>
      <vt:lpstr>附件1!Print_Titles</vt:lpstr>
    </vt:vector>
  </TitlesOfParts>
  <Manager/>
  <Company>.</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任惠芳</dc:creator>
  <cp:keywords/>
  <dc:description/>
  <cp:lastModifiedBy>Chinese User</cp:lastModifiedBy>
  <cp:revision>1</cp:revision>
  <cp:lastPrinted>2018-01-23T09:55:23Z</cp:lastPrinted>
  <dcterms:created xsi:type="dcterms:W3CDTF">2016-06-21T03:15:31Z</dcterms:created>
  <dcterms:modified xsi:type="dcterms:W3CDTF">2019-03-19T11:34:55Z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ies>
</file>