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85"/>
  </bookViews>
  <sheets>
    <sheet name="Sheet1 (2)" sheetId="2" r:id="rId1"/>
    <sheet name="Sheet1" sheetId="1" r:id="rId2"/>
  </sheets>
  <definedNames>
    <definedName name="_xlnm._FilterDatabase" localSheetId="0" hidden="1">'Sheet1 (2)'!$A$1:$I$289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<sst xmlns="http://schemas.openxmlformats.org/spreadsheetml/2006/main" count="1133" uniqueCount="485">
  <si>
    <t>附件</t>
  </si>
  <si>
    <t>2022年江门市知识产权扶持资金（第一批）安排计划明细表</t>
  </si>
  <si>
    <t>所在地区</t>
  </si>
  <si>
    <t>序号</t>
  </si>
  <si>
    <t>资助项目名称</t>
  </si>
  <si>
    <r>
      <rPr>
        <b/>
        <sz val="11"/>
        <color indexed="9"/>
        <rFont val="宋体"/>
        <charset val="134"/>
      </rPr>
      <t>单位名称</t>
    </r>
    <r>
      <rPr>
        <b/>
        <sz val="11"/>
        <color indexed="9"/>
        <rFont val="Arial"/>
        <charset val="134"/>
      </rPr>
      <t>/</t>
    </r>
    <r>
      <rPr>
        <b/>
        <sz val="11"/>
        <color indexed="9"/>
        <rFont val="宋体"/>
        <charset val="134"/>
      </rPr>
      <t>姓名</t>
    </r>
  </si>
  <si>
    <r>
      <rPr>
        <b/>
        <sz val="11"/>
        <color indexed="9"/>
        <rFont val="宋体"/>
        <charset val="134"/>
      </rPr>
      <t>社会信用代码</t>
    </r>
    <r>
      <rPr>
        <b/>
        <sz val="11"/>
        <color indexed="9"/>
        <rFont val="Arial"/>
        <charset val="134"/>
      </rPr>
      <t>/</t>
    </r>
    <r>
      <rPr>
        <b/>
        <sz val="11"/>
        <color indexed="9"/>
        <rFont val="宋体"/>
        <charset val="134"/>
      </rPr>
      <t>身份证号码</t>
    </r>
  </si>
  <si>
    <t>专利号</t>
  </si>
  <si>
    <t>扶持资金（元）</t>
  </si>
  <si>
    <t>小计</t>
  </si>
  <si>
    <t>市本级财政承担金额</t>
  </si>
  <si>
    <t>县（区）级财政承担金额</t>
  </si>
  <si>
    <t>市直</t>
  </si>
  <si>
    <r>
      <rPr>
        <sz val="11"/>
        <color theme="1"/>
        <rFont val="Times New Roman"/>
        <charset val="134"/>
      </rPr>
      <t>PCT</t>
    </r>
    <r>
      <rPr>
        <sz val="11"/>
        <color theme="1"/>
        <rFont val="宋体"/>
        <charset val="134"/>
      </rPr>
      <t>专利进入国家阶段授权资助</t>
    </r>
  </si>
  <si>
    <t>五邑大学</t>
  </si>
  <si>
    <t>124407004561752477</t>
  </si>
  <si>
    <t>US11145089B2</t>
  </si>
  <si>
    <t>US11145082B2</t>
  </si>
  <si>
    <r>
      <rPr>
        <sz val="11"/>
        <color theme="1"/>
        <rFont val="宋体"/>
        <charset val="134"/>
      </rPr>
      <t>中国专利奖、广东专利奖奖励</t>
    </r>
  </si>
  <si>
    <t>——</t>
  </si>
  <si>
    <t>蓬江</t>
  </si>
  <si>
    <r>
      <rPr>
        <sz val="11"/>
        <color theme="1"/>
        <rFont val="宋体"/>
        <charset val="134"/>
      </rPr>
      <t>国内发明专利授权资助</t>
    </r>
  </si>
  <si>
    <t>广东嘉宝莉科技材料有限公司</t>
  </si>
  <si>
    <t>91440703570162298J</t>
  </si>
  <si>
    <t>ZL201811353823.7</t>
  </si>
  <si>
    <t>ZL201811355078.X</t>
  </si>
  <si>
    <t>广东杰士农业科技有限公司</t>
  </si>
  <si>
    <t>91440703756460605P</t>
  </si>
  <si>
    <t>ZL201711419581.2</t>
  </si>
  <si>
    <t>广东四方威凯新材料有限公司</t>
  </si>
  <si>
    <t>9144070076061577X3</t>
  </si>
  <si>
    <t>ZL201911080532.X</t>
  </si>
  <si>
    <t>ZL202010340638.5</t>
  </si>
  <si>
    <t>广东盈骅新材料科技有限公司</t>
  </si>
  <si>
    <t>91440703MA511MX963</t>
  </si>
  <si>
    <t>ZL201911177872.4</t>
  </si>
  <si>
    <t>ZL201911174045.X</t>
  </si>
  <si>
    <t>ZL201911175350.0</t>
  </si>
  <si>
    <t>ZL201911250952.8</t>
  </si>
  <si>
    <t>ZL201911226294.9</t>
  </si>
  <si>
    <t>ZL201911175369.5</t>
  </si>
  <si>
    <t>广东盈通新材料有限公司</t>
  </si>
  <si>
    <t>914407037536973910</t>
  </si>
  <si>
    <t>ZL201811525425.9</t>
  </si>
  <si>
    <t>ZL201910092631.3</t>
  </si>
  <si>
    <t>ZL201911235200.4</t>
  </si>
  <si>
    <t>海信（广东）空调有限公司</t>
  </si>
  <si>
    <t>9144070309461386X4</t>
  </si>
  <si>
    <t>ZL201711455839.4</t>
  </si>
  <si>
    <t>ZL202010349005.0</t>
  </si>
  <si>
    <t>ZL202010396801.X</t>
  </si>
  <si>
    <t>ZL202010500588.2</t>
  </si>
  <si>
    <t>ZL202010290762.5</t>
  </si>
  <si>
    <t>ZL202010098182.6</t>
  </si>
  <si>
    <t>ZL202010179326.0</t>
  </si>
  <si>
    <t>ZL202010232116.3</t>
  </si>
  <si>
    <t>ZL201911407560.8</t>
  </si>
  <si>
    <t>ZL202010073007.1</t>
  </si>
  <si>
    <t>ZL201911238689.0</t>
  </si>
  <si>
    <t>ZL201910948385.7</t>
  </si>
  <si>
    <t>ZL201910900486.7</t>
  </si>
  <si>
    <t>ZL201910757500.2</t>
  </si>
  <si>
    <t>ZL201910426208.2</t>
  </si>
  <si>
    <t>ZL201910206791.6</t>
  </si>
  <si>
    <t>ZL201910642096.4</t>
  </si>
  <si>
    <t>ZL201910151679.7</t>
  </si>
  <si>
    <t>ZL201811549832.3</t>
  </si>
  <si>
    <t>ZL201910036332.8</t>
  </si>
  <si>
    <t>ZL201810910340.6</t>
  </si>
  <si>
    <t>嘉宝莉化工集团股份有限公司</t>
  </si>
  <si>
    <t>91440700719259080H</t>
  </si>
  <si>
    <t>ZL201811475632.8</t>
  </si>
  <si>
    <t>ZL201910022792.5</t>
  </si>
  <si>
    <t>ZL201910321010.8</t>
  </si>
  <si>
    <t>ZL201910321020.1</t>
  </si>
  <si>
    <t>ZL201910479557.0</t>
  </si>
  <si>
    <t>ZL202010835031.4</t>
  </si>
  <si>
    <t>ZL202010633094.1</t>
  </si>
  <si>
    <t>ZL201910535934.8</t>
  </si>
  <si>
    <t>ZL201910831390.X</t>
  </si>
  <si>
    <t>ZL201910562406.1</t>
  </si>
  <si>
    <t>ZL202010201798.1</t>
  </si>
  <si>
    <t>江门敬记塑胶厂有限公司</t>
  </si>
  <si>
    <t>91440700617729299P</t>
  </si>
  <si>
    <t>ZL201910953543.8</t>
  </si>
  <si>
    <t>江门市大长江集团有限公司</t>
  </si>
  <si>
    <t>914407007123625608</t>
  </si>
  <si>
    <t>ZL201910312080.7</t>
  </si>
  <si>
    <t>ZL202010196585.4</t>
  </si>
  <si>
    <t>ZL201910327275.9</t>
  </si>
  <si>
    <t>ZL202010115708.7</t>
  </si>
  <si>
    <t>ZL202010339709.X</t>
  </si>
  <si>
    <t>江门市电力工程输变电有限公司</t>
  </si>
  <si>
    <t>914407031939437922</t>
  </si>
  <si>
    <t>ZL202011200503.5</t>
  </si>
  <si>
    <t>ZL202011100076.3</t>
  </si>
  <si>
    <t>江门市华龙膜材股份有限公司</t>
  </si>
  <si>
    <t>91440700MA516D1U7B</t>
  </si>
  <si>
    <t>ZL201811551111.6</t>
  </si>
  <si>
    <t>江门市蓬江区新荷不锈钢制品有限公司</t>
  </si>
  <si>
    <t>91440703729190101T</t>
  </si>
  <si>
    <t>ZL201910555748.0</t>
  </si>
  <si>
    <t>江门市瑞期精细化学工程有限公司</t>
  </si>
  <si>
    <t>914407007122241094</t>
  </si>
  <si>
    <t>ZL201910133493.9</t>
  </si>
  <si>
    <t>江门市甜的电器有限公司</t>
  </si>
  <si>
    <t>91440703577927193J</t>
  </si>
  <si>
    <t>ZL201810579397.2</t>
  </si>
  <si>
    <t>江门市植保有限公司</t>
  </si>
  <si>
    <t>91440703193925068Q</t>
  </si>
  <si>
    <t>ZL202011000340.6</t>
  </si>
  <si>
    <t>ZL201910715939.9</t>
  </si>
  <si>
    <t>江门市制漆厂有限公司</t>
  </si>
  <si>
    <t>91440703193922748Q</t>
  </si>
  <si>
    <t>ZL201811524392.6</t>
  </si>
  <si>
    <t>乔登卫浴（江门）有限公司</t>
  </si>
  <si>
    <t>91440700617727584R</t>
  </si>
  <si>
    <t>ZL201810440948.7</t>
  </si>
  <si>
    <t>天地壹号饮料股份有限公司</t>
  </si>
  <si>
    <t>914407007429829125</t>
  </si>
  <si>
    <t>ZL201910990019.8</t>
  </si>
  <si>
    <t>ZL201810178214.6</t>
  </si>
  <si>
    <r>
      <rPr>
        <sz val="11"/>
        <color theme="1"/>
        <rFont val="宋体"/>
        <charset val="134"/>
      </rPr>
      <t>境外注册商标资助</t>
    </r>
  </si>
  <si>
    <t>周桂萍</t>
  </si>
  <si>
    <t>3604****4</t>
  </si>
  <si>
    <t>张承旭</t>
  </si>
  <si>
    <t>4407****3</t>
  </si>
  <si>
    <t>江门市宝盛五金工艺制品有限公司</t>
  </si>
  <si>
    <t>91440700752053607D</t>
  </si>
  <si>
    <t>江门市华利宝纺织品有限公司</t>
  </si>
  <si>
    <t>91440703MA4UPHUA76</t>
  </si>
  <si>
    <t>江门市万达百洁布制造有限公司</t>
  </si>
  <si>
    <t>91440703770168889Q</t>
  </si>
  <si>
    <t>江门市羲和电子商务有限公司</t>
  </si>
  <si>
    <t>91440703MA54P7D675</t>
  </si>
  <si>
    <t>欧佩德伺服电机节能系统有限公司</t>
  </si>
  <si>
    <t>91440703590114082F</t>
  </si>
  <si>
    <r>
      <rPr>
        <sz val="11"/>
        <color theme="1"/>
        <rFont val="宋体"/>
        <charset val="134"/>
      </rPr>
      <t>新设立专利代理机构资助</t>
    </r>
  </si>
  <si>
    <t>深圳市广诺专利代理事务所（普通合伙）江门分所</t>
  </si>
  <si>
    <t>91440703MA579JEA4G</t>
  </si>
  <si>
    <t>深圳信科专利代理事务所（普通合伙）江门分所</t>
  </si>
  <si>
    <t>91440703MA58CR7P19</t>
  </si>
  <si>
    <r>
      <rPr>
        <sz val="11"/>
        <color theme="1"/>
        <rFont val="宋体"/>
        <charset val="134"/>
      </rPr>
      <t>专利代理师资助</t>
    </r>
  </si>
  <si>
    <t>赵伟杰</t>
  </si>
  <si>
    <t>4407****9</t>
  </si>
  <si>
    <t>屈小菀</t>
  </si>
  <si>
    <t>6501****9</t>
  </si>
  <si>
    <t>阮玉兰</t>
  </si>
  <si>
    <t>4407****4</t>
  </si>
  <si>
    <t>区月媚</t>
  </si>
  <si>
    <t>4407****2</t>
  </si>
  <si>
    <t>郑佩玲</t>
  </si>
  <si>
    <t>4407****5</t>
  </si>
  <si>
    <t>简伟健</t>
  </si>
  <si>
    <t>舒茜</t>
  </si>
  <si>
    <t>4211****2</t>
  </si>
  <si>
    <t>李沃明</t>
  </si>
  <si>
    <t>夏锐文</t>
  </si>
  <si>
    <t>4452****6</t>
  </si>
  <si>
    <t>段霄海</t>
  </si>
  <si>
    <t>6321****0</t>
  </si>
  <si>
    <r>
      <rPr>
        <sz val="11"/>
        <color theme="1"/>
        <rFont val="宋体"/>
        <charset val="134"/>
      </rPr>
      <t>专利维权资助</t>
    </r>
  </si>
  <si>
    <t>郭耀强</t>
  </si>
  <si>
    <t>4407****1</t>
  </si>
  <si>
    <t>专利权质押融资贷款费用资助</t>
  </si>
  <si>
    <t>江门市五洲有机玻璃有限公司</t>
  </si>
  <si>
    <t>91440703598996366D</t>
  </si>
  <si>
    <t>专利维权资助</t>
  </si>
  <si>
    <t>ZL201430000030.3</t>
  </si>
  <si>
    <t>江门市知识产权示范企业补助</t>
  </si>
  <si>
    <t>江门市南方输送机械工程有限公司</t>
  </si>
  <si>
    <t>91440703193951872Y</t>
  </si>
  <si>
    <t>江门市蓬江区裕威倡电器实业有限公司</t>
  </si>
  <si>
    <t>91440703091772873U</t>
  </si>
  <si>
    <t>广东道生科技股份有限公司</t>
  </si>
  <si>
    <t>91440700770160633G</t>
  </si>
  <si>
    <t>江门市金羚排气扇制造有限公司</t>
  </si>
  <si>
    <t>91440703725489800P</t>
  </si>
  <si>
    <t>江门市卡色光学有限公司</t>
  </si>
  <si>
    <t>914407030553745012</t>
  </si>
  <si>
    <t>江门市产业规划类专利导航项目补助</t>
  </si>
  <si>
    <t>广东科杰技术股份有限公司</t>
  </si>
  <si>
    <t>91440700768414040K</t>
  </si>
  <si>
    <t>江门市知识产权海外护航项目补助</t>
  </si>
  <si>
    <t>广东银狐医疗科技股份有限公司</t>
  </si>
  <si>
    <t>914407037709906374</t>
  </si>
  <si>
    <t>江门市高价值专利培育布局中心补助</t>
  </si>
  <si>
    <t>江门市科业电器制造有限公司</t>
  </si>
  <si>
    <t>91440700680563834M</t>
  </si>
  <si>
    <t>江海</t>
  </si>
  <si>
    <t>广东华科新材料研究院有限公司</t>
  </si>
  <si>
    <t>91440704086821589E</t>
  </si>
  <si>
    <t>ZL201811079807.3</t>
  </si>
  <si>
    <t>ZL201811118110.2</t>
  </si>
  <si>
    <t>ZL201811079809.2</t>
  </si>
  <si>
    <t>广东嘉威电器实业有限公司</t>
  </si>
  <si>
    <t>91440704678867628K</t>
  </si>
  <si>
    <t>ZL201910397933.1</t>
  </si>
  <si>
    <t>广东威铝铝业股份有限公司</t>
  </si>
  <si>
    <t>914407005796953652</t>
  </si>
  <si>
    <t>ZL201910408548.2</t>
  </si>
  <si>
    <t>汉宇集团股份有限公司</t>
  </si>
  <si>
    <t>91440700743693645X</t>
  </si>
  <si>
    <t>ZL202010937856.7</t>
  </si>
  <si>
    <t>ZL202010279243.9</t>
  </si>
  <si>
    <t>ZL201910700943.8</t>
  </si>
  <si>
    <t>ZL201811294290.X</t>
  </si>
  <si>
    <t>ZL201810831616.1</t>
  </si>
  <si>
    <t>江门崇达电路技术有限公司</t>
  </si>
  <si>
    <t>914407045591115534</t>
  </si>
  <si>
    <t>ZL202010004620.8</t>
  </si>
  <si>
    <t>ZL202010009710.6</t>
  </si>
  <si>
    <t>ZL201910794711.3</t>
  </si>
  <si>
    <t>ZL201910782594.9</t>
  </si>
  <si>
    <t>ZL201910522124.9</t>
  </si>
  <si>
    <t>ZL201910283743.7</t>
  </si>
  <si>
    <t>ZL201910283733.3</t>
  </si>
  <si>
    <t>ZL201910142472.3</t>
  </si>
  <si>
    <t>ZL201811502710.9</t>
  </si>
  <si>
    <t>ZL201811502274.5</t>
  </si>
  <si>
    <t>ZL201811354265.6</t>
  </si>
  <si>
    <t>ZL201811242307.7</t>
  </si>
  <si>
    <t>ZL201811208163.3</t>
  </si>
  <si>
    <t>ZL201810928470.2</t>
  </si>
  <si>
    <t>江门荣信电路板有限公司</t>
  </si>
  <si>
    <t>91440700732156844P</t>
  </si>
  <si>
    <t>ZL201811018928.7</t>
  </si>
  <si>
    <t>ZL201911078124.0</t>
  </si>
  <si>
    <t>ZL201910007486.4</t>
  </si>
  <si>
    <t>江门市安诺特炊具制造有限公司</t>
  </si>
  <si>
    <t>914407007592287803</t>
  </si>
  <si>
    <t>ZL201911364308.3</t>
  </si>
  <si>
    <t>ZL201911300234.7</t>
  </si>
  <si>
    <t>江门市阪桥电子材料有限公司</t>
  </si>
  <si>
    <t>914407047929429783</t>
  </si>
  <si>
    <t>ZL201910142486.5</t>
  </si>
  <si>
    <t>ZL201910143195.8</t>
  </si>
  <si>
    <t>ZL201810201220.9</t>
  </si>
  <si>
    <t>ZL201710419722.4</t>
  </si>
  <si>
    <t>江门市奔力达电路有限公司</t>
  </si>
  <si>
    <t>91440704707775037W</t>
  </si>
  <si>
    <t>ZL201711035239.2</t>
  </si>
  <si>
    <t>江门市长优实业有限公司</t>
  </si>
  <si>
    <t>91440700758314142T</t>
  </si>
  <si>
    <t>ZL201910799846.9</t>
  </si>
  <si>
    <t>ZL201910799743.2</t>
  </si>
  <si>
    <t>江门市得实计算机外部设备有限公司</t>
  </si>
  <si>
    <t>91440700719379154J</t>
  </si>
  <si>
    <t>ZL202010118441.7</t>
  </si>
  <si>
    <t>ZL201911410090.0</t>
  </si>
  <si>
    <t>江门市高力依科技实业有限公司</t>
  </si>
  <si>
    <t>91440704682407739H</t>
  </si>
  <si>
    <t>ZL201911290664.5</t>
  </si>
  <si>
    <t>江门市蒙德电气股份有限公司</t>
  </si>
  <si>
    <t>9144070073989812X6</t>
  </si>
  <si>
    <t>ZL201810928703.9</t>
  </si>
  <si>
    <t>ZL201810928695.8</t>
  </si>
  <si>
    <t>ZL201810927729.1</t>
  </si>
  <si>
    <t>江门市新时代外用制剂有限公司</t>
  </si>
  <si>
    <t>91440704799365691F</t>
  </si>
  <si>
    <t>ZL201710771524.4</t>
  </si>
  <si>
    <t>谦信化工集团有限公司</t>
  </si>
  <si>
    <t>9144070061772771XB</t>
  </si>
  <si>
    <t>ZL201710478369.7</t>
  </si>
  <si>
    <t>江门市创意灯具有限公司</t>
  </si>
  <si>
    <t>91440704MA51AQC68F</t>
  </si>
  <si>
    <t>江门市好灯照明有限公司</t>
  </si>
  <si>
    <t>91440704MA51AQ5W68</t>
  </si>
  <si>
    <t>江门市凌志餐厨用品有限公司</t>
  </si>
  <si>
    <t>91440700770967015R</t>
  </si>
  <si>
    <t>江门市征极光兆科技有限公司</t>
  </si>
  <si>
    <t>91440704334829660B</t>
  </si>
  <si>
    <t>江门市智莱灯饰有限公司</t>
  </si>
  <si>
    <t>91440704MA51ALXM9M</t>
  </si>
  <si>
    <r>
      <rPr>
        <sz val="11"/>
        <color theme="1"/>
        <rFont val="宋体"/>
        <charset val="134"/>
      </rPr>
      <t>集体商标资助</t>
    </r>
  </si>
  <si>
    <t>江海区外海纸制品传统工艺协会</t>
  </si>
  <si>
    <t>51440704MJL7258343</t>
  </si>
  <si>
    <t>赖志民</t>
  </si>
  <si>
    <t>4407****0</t>
  </si>
  <si>
    <t>胡常楷</t>
  </si>
  <si>
    <t>5001****4</t>
  </si>
  <si>
    <t>江门球牌化妆用品有限公司</t>
  </si>
  <si>
    <t>91440704314912715F</t>
  </si>
  <si>
    <t>江门市贝尔斯顿电器有限公司</t>
  </si>
  <si>
    <t>9144070467706441XP</t>
  </si>
  <si>
    <t>江门市宏本汽车用品实业有限公司</t>
  </si>
  <si>
    <t>91440704075137132M</t>
  </si>
  <si>
    <r>
      <rPr>
        <sz val="11"/>
        <color theme="1"/>
        <rFont val="宋体"/>
        <charset val="134"/>
      </rPr>
      <t>首次通过知识产权管理规范认证后奖励</t>
    </r>
  </si>
  <si>
    <t>江门健威家具装饰有限公司</t>
  </si>
  <si>
    <t>91440700617733159A</t>
  </si>
  <si>
    <t>江门市德众泰工程塑胶科技有限公司</t>
  </si>
  <si>
    <t>914407045572620161</t>
  </si>
  <si>
    <t>企业知识产权贯标认证后补助</t>
  </si>
  <si>
    <t>江门市江海区金灯照明有限公司</t>
  </si>
  <si>
    <t>914407040553276419</t>
  </si>
  <si>
    <t>广东普加福光电科技有限公司</t>
  </si>
  <si>
    <t>91440700572402259U</t>
  </si>
  <si>
    <t>江门市鑫辉密封科技有限公司</t>
  </si>
  <si>
    <t>914407047762288703</t>
  </si>
  <si>
    <t>江门市宏力后视镜实业有限公司</t>
  </si>
  <si>
    <t>914407047491706699</t>
  </si>
  <si>
    <t>江门华联工业有限公司</t>
  </si>
  <si>
    <t>9144070478648558XW</t>
  </si>
  <si>
    <t>励福（江门）环保科技股份有限公司</t>
  </si>
  <si>
    <t>914407007838889495</t>
  </si>
  <si>
    <t>江门市江海区骏晖电器制造有限公司</t>
  </si>
  <si>
    <t>91440704699759415C</t>
  </si>
  <si>
    <t>广东奇德新材料股份有限公司</t>
  </si>
  <si>
    <t>91440700665032613L</t>
  </si>
  <si>
    <t>江门市科恒实业股份有限公司</t>
  </si>
  <si>
    <t>91440700194052545Y</t>
  </si>
  <si>
    <t>广东聚科照明股份有限公司</t>
  </si>
  <si>
    <t>91440700699736811P</t>
  </si>
  <si>
    <t>新会</t>
  </si>
  <si>
    <t>广东芳源环保股份有限公司</t>
  </si>
  <si>
    <t>91440705739866136J</t>
  </si>
  <si>
    <t>ZL201910107692.2</t>
  </si>
  <si>
    <t>广东华南精细化工研究院有限公司</t>
  </si>
  <si>
    <t>91440705791216368U</t>
  </si>
  <si>
    <t>ZL201910918485.5</t>
  </si>
  <si>
    <t>ZL201911057788.9</t>
  </si>
  <si>
    <t>广东新会美达锦纶股份有限公司</t>
  </si>
  <si>
    <t>914407001941339867</t>
  </si>
  <si>
    <t>ZL202010737056.0</t>
  </si>
  <si>
    <t>ZL201810144085.9</t>
  </si>
  <si>
    <t>ZL201810144084.4</t>
  </si>
  <si>
    <t>ZL201810145868.9</t>
  </si>
  <si>
    <t>ZL201810145867.4</t>
  </si>
  <si>
    <t>广东新会中集特种运输设备有限公司</t>
  </si>
  <si>
    <t>91440700746294842F</t>
  </si>
  <si>
    <t>ZL201910647455.5</t>
  </si>
  <si>
    <t>ZL201710860674.2</t>
  </si>
  <si>
    <t>ZL201711350163.2</t>
  </si>
  <si>
    <t>华冠新型材料股份有限公司</t>
  </si>
  <si>
    <t>91440705722461415J</t>
  </si>
  <si>
    <t>ZL201911264062.2</t>
  </si>
  <si>
    <t>江门市芳源新能源材料有限公司</t>
  </si>
  <si>
    <t>91440705MA4URWA0XB</t>
  </si>
  <si>
    <t>ZL201910505745.6</t>
  </si>
  <si>
    <t>江门市恒之光环保新材料有限公司</t>
  </si>
  <si>
    <t>91440705345461929M</t>
  </si>
  <si>
    <t>ZL201910755402.5</t>
  </si>
  <si>
    <t>江门市江户泉食品有限公司</t>
  </si>
  <si>
    <t>91440704779224031A</t>
  </si>
  <si>
    <t>ZL201810038045.6</t>
  </si>
  <si>
    <t>新会江裕信息产业有限公司</t>
  </si>
  <si>
    <t>91440700712221813L</t>
  </si>
  <si>
    <t>ZL202011636394.1</t>
  </si>
  <si>
    <t>聂华耀</t>
  </si>
  <si>
    <t>6926204</t>
  </si>
  <si>
    <t>江门市依山金属制品有限公司</t>
  </si>
  <si>
    <t>91440705082609863M</t>
  </si>
  <si>
    <t>江门市广西平南商会</t>
  </si>
  <si>
    <t>51440700MJL70059X8</t>
  </si>
  <si>
    <t>江门市新会区古井镇商会</t>
  </si>
  <si>
    <t>51440705MJL731310H</t>
  </si>
  <si>
    <t>广东东吉智能设备有限公司</t>
  </si>
  <si>
    <t>91440703582935657K</t>
  </si>
  <si>
    <t>江门市明星纸业有限公司</t>
  </si>
  <si>
    <t>91440700632863891C</t>
  </si>
  <si>
    <t>广东亿恒工业装备有限公司</t>
  </si>
  <si>
    <t>914407056615406101</t>
  </si>
  <si>
    <t>江门市想天照明科技有限公司</t>
  </si>
  <si>
    <t>9144070557794003X1</t>
  </si>
  <si>
    <r>
      <rPr>
        <sz val="11"/>
        <rFont val="宋体"/>
        <charset val="134"/>
      </rPr>
      <t>维达纸业</t>
    </r>
    <r>
      <rPr>
        <sz val="11"/>
        <rFont val="Arial"/>
        <charset val="134"/>
      </rPr>
      <t>(</t>
    </r>
    <r>
      <rPr>
        <sz val="11"/>
        <rFont val="宋体"/>
        <charset val="134"/>
      </rPr>
      <t>中国</t>
    </r>
    <r>
      <rPr>
        <sz val="11"/>
        <rFont val="Arial"/>
        <charset val="134"/>
      </rPr>
      <t>)</t>
    </r>
    <r>
      <rPr>
        <sz val="11"/>
        <rFont val="宋体"/>
        <charset val="134"/>
      </rPr>
      <t>有限公司</t>
    </r>
  </si>
  <si>
    <t>91440700698167047Q</t>
  </si>
  <si>
    <t>江门市保值久机电有限公司</t>
  </si>
  <si>
    <t>91440700766552984X</t>
  </si>
  <si>
    <t>李锦记（新会）食品有限公司</t>
  </si>
  <si>
    <t xml:space="preserve"> 91440700617744886T</t>
  </si>
  <si>
    <t>江门市南洋船舶工程有限公司</t>
  </si>
  <si>
    <t>91440705726526845W</t>
  </si>
  <si>
    <t>台山</t>
  </si>
  <si>
    <t>广东海亮铜业有限公司</t>
  </si>
  <si>
    <t>91440781334760851L</t>
  </si>
  <si>
    <t>ZL201910862001.X</t>
  </si>
  <si>
    <t>广东鸿特精密技术（台山）有限公司</t>
  </si>
  <si>
    <t>91440781592158257E</t>
  </si>
  <si>
    <t>ZL201910125852.6</t>
  </si>
  <si>
    <t>ZL201910207514.7</t>
  </si>
  <si>
    <t>ZL202010647024.1</t>
  </si>
  <si>
    <t>松田电工（台山）有限公司</t>
  </si>
  <si>
    <t>91440781MA4UXYFH9T</t>
  </si>
  <si>
    <t>ZL202011591821.9</t>
  </si>
  <si>
    <t>ZL202011617681.8</t>
  </si>
  <si>
    <t>ZL202011568083.6</t>
  </si>
  <si>
    <t>ZL202011591835.0</t>
  </si>
  <si>
    <t>台山市金桥铝型材厂有限公司</t>
  </si>
  <si>
    <t>914407006177307912</t>
  </si>
  <si>
    <t>ZL201811060725.4</t>
  </si>
  <si>
    <t>ZL202010266636.6</t>
  </si>
  <si>
    <t>台山市世亨包装材料有限公司</t>
  </si>
  <si>
    <t>914407813040897618</t>
  </si>
  <si>
    <t>台山市桂资企业公益促进会</t>
  </si>
  <si>
    <t>51440781MJL749393N</t>
  </si>
  <si>
    <t>广东富华重工制造有限公司</t>
  </si>
  <si>
    <t>91440700666472768E</t>
  </si>
  <si>
    <t>开平</t>
  </si>
  <si>
    <t>广东彼迪药业有限公司</t>
  </si>
  <si>
    <t>91440700617754849P</t>
  </si>
  <si>
    <t>ZL202010133400.5</t>
  </si>
  <si>
    <t>开平依利安达电子有限公司</t>
  </si>
  <si>
    <t>914407006177413516</t>
  </si>
  <si>
    <t>ZL201811408634.5</t>
  </si>
  <si>
    <t>海鸿电气有限公司</t>
  </si>
  <si>
    <t>91440783707548387R</t>
  </si>
  <si>
    <t>366172</t>
  </si>
  <si>
    <t>MY——184113——A</t>
  </si>
  <si>
    <t>吴小兰</t>
  </si>
  <si>
    <t>4304****0</t>
  </si>
  <si>
    <t>广东希意欧卫浴有限公司</t>
  </si>
  <si>
    <t>91440703096150352U</t>
  </si>
  <si>
    <t>江门琪顿卫浴实业有限公司</t>
  </si>
  <si>
    <t>91440783097521573Q</t>
  </si>
  <si>
    <t>开平市巨美卫浴科技有限公司</t>
  </si>
  <si>
    <t>91440783MA53W3LEXC</t>
  </si>
  <si>
    <t>开平市柯斯莱曼贸易有限公司</t>
  </si>
  <si>
    <t>91440783MA54E2FL97</t>
  </si>
  <si>
    <t>张悦君</t>
  </si>
  <si>
    <t>4407****7</t>
  </si>
  <si>
    <t>开平市汉玛克卫浴有限公司</t>
  </si>
  <si>
    <t>91440783675229508N</t>
  </si>
  <si>
    <t>何挺</t>
  </si>
  <si>
    <t>5116****5</t>
  </si>
  <si>
    <t>ZL201530523645.9</t>
  </si>
  <si>
    <t>开平优丽内衣服装配料有限公司</t>
  </si>
  <si>
    <t>91440700770994400H</t>
  </si>
  <si>
    <t>广东月福汽车用品有限公司</t>
  </si>
  <si>
    <t>914407835921432230</t>
  </si>
  <si>
    <t>开平健之源保健食品有限公司</t>
  </si>
  <si>
    <t>9144078376383138XY</t>
  </si>
  <si>
    <t>开平市玛格纳卫浴有限公司</t>
  </si>
  <si>
    <t>914407830684710606</t>
  </si>
  <si>
    <t>鹤山</t>
  </si>
  <si>
    <t>广东红日星实业有限公司</t>
  </si>
  <si>
    <t>9144078476380332XE</t>
  </si>
  <si>
    <t>ZL202011471785.2</t>
  </si>
  <si>
    <t>广明源光科技股份有限公司</t>
  </si>
  <si>
    <t>91440700742985099M</t>
  </si>
  <si>
    <t>ZL201711279534.2</t>
  </si>
  <si>
    <t>ZL201910941759.2</t>
  </si>
  <si>
    <t>鹤山市精工制版有限公司</t>
  </si>
  <si>
    <t>91440784727878623R</t>
  </si>
  <si>
    <t>ZL201810738654.2</t>
  </si>
  <si>
    <t>鹤山市中富兴业电路有限公司</t>
  </si>
  <si>
    <t>91440784568226088G</t>
  </si>
  <si>
    <t>ZL202010823672.8</t>
  </si>
  <si>
    <t>雅图高新材料股份有限公司</t>
  </si>
  <si>
    <t>914407847606057909</t>
  </si>
  <si>
    <t>ZL201810838247.9</t>
  </si>
  <si>
    <t>ZL201810989174.3</t>
  </si>
  <si>
    <t>ZL201810998653.1</t>
  </si>
  <si>
    <t>ZL201810998693.6</t>
  </si>
  <si>
    <t>江门市旭虹灯饰有限公司</t>
  </si>
  <si>
    <t>91440784MA54HUNHX4</t>
  </si>
  <si>
    <t>鹤山市茶叶协会</t>
  </si>
  <si>
    <t>51440784712382078Y</t>
  </si>
  <si>
    <t>鹤山市水暖卫浴五金行业协会</t>
  </si>
  <si>
    <t>514407840845412331</t>
  </si>
  <si>
    <t>胡嘉静</t>
  </si>
  <si>
    <t>鹤山市新的生物制品有限公司</t>
  </si>
  <si>
    <t>91440784791170347L</t>
  </si>
  <si>
    <t>鹤山市斯帝罗兰卫浴洁具有限公司</t>
  </si>
  <si>
    <t>91440784081222210Y</t>
  </si>
  <si>
    <t>鹤山市新易高鞋业有限公司</t>
  </si>
  <si>
    <t>91440784566692237T</t>
  </si>
  <si>
    <t>鹤山市协力机械有限公司</t>
  </si>
  <si>
    <t>91440784669871529D</t>
  </si>
  <si>
    <t>广东博盈特焊技术股份有限公司</t>
  </si>
  <si>
    <t>91440784799354458J</t>
  </si>
  <si>
    <t>恩平</t>
  </si>
  <si>
    <t>恩平锦兴纺织印染企业有限公司</t>
  </si>
  <si>
    <t>91440700774018896L</t>
  </si>
  <si>
    <t>ZL201911335355.5</t>
  </si>
  <si>
    <t>江门波威音响器材有限公司</t>
  </si>
  <si>
    <t>914407857545090145</t>
  </si>
  <si>
    <t>ZL201811405407.7</t>
  </si>
  <si>
    <t>恩平市帕思高电子科技有限公司</t>
  </si>
  <si>
    <t>914407855723772333</t>
  </si>
  <si>
    <t>恩平市中柔上品日用品有限公司</t>
  </si>
  <si>
    <t>91440785MA4UHD3B9J</t>
  </si>
  <si>
    <t>黎彤华</t>
  </si>
  <si>
    <t>广东道氏技术股份有限公司</t>
  </si>
  <si>
    <t>91440700666523481W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</si>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</sst>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9"/>
      <name val="Arial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name val="Arial"/>
      <charset val="134"/>
    </font>
    <font>
      <sz val="11"/>
      <name val="宋体"/>
      <charset val="134"/>
    </font>
    <font>
      <sz val="10"/>
      <name val="Arial"/>
      <charset val="134"/>
    </font>
    <font>
      <sz val="10.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8" fillId="0" borderId="10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8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1" xfId="0" applyFont="1" applyFill="1" applyBorder="1" applyAlignment="1" quotePrefix="1">
      <alignment vertical="center" wrapText="1"/>
    </xf>
    <xf numFmtId="0" fontId="8" fillId="0" borderId="10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89"/>
  <sheetViews>
    <sheetView tabSelected="1" view="pageBreakPreview" zoomScale="85" zoomScaleNormal="85" workbookViewId="0">
      <selection activeCell="G12" sqref="G12"/>
    </sheetView>
  </sheetViews>
  <sheetFormatPr defaultColWidth="9" defaultRowHeight="14.25"/>
  <cols>
    <col min="1" max="1" width="8.88333333333333" style="1"/>
    <col min="2" max="2" width="5.33333333333333" style="1" customWidth="1"/>
    <col min="3" max="3" width="19" style="2" customWidth="1"/>
    <col min="4" max="4" width="19.5583333333333" style="3" customWidth="1"/>
    <col min="5" max="5" width="21" style="3" customWidth="1"/>
    <col min="6" max="6" width="18.1083333333333" style="2" customWidth="1"/>
    <col min="7" max="7" width="9.66666666666667" style="1"/>
    <col min="8" max="8" width="12" style="1" customWidth="1"/>
    <col min="9" max="9" width="10.6666666666667" style="1"/>
    <col min="10" max="16384" width="9" style="2"/>
  </cols>
  <sheetData>
    <row r="1" spans="1:9">
      <c r="A1" s="4" t="s">
        <v>0</v>
      </c>
    </row>
    <row r="2" ht="31.95" customHeight="1" spans="1:9">
      <c r="C2" s="2" t="s">
        <v>1</v>
      </c>
    </row>
    <row r="3" ht="27" customHeight="1" spans="1:9">
      <c r="A3" s="5" t="s">
        <v>2</v>
      </c>
      <c r="B3" s="6" t="s">
        <v>3</v>
      </c>
      <c r="C3" s="5" t="s">
        <v>4</v>
      </c>
      <c r="D3" s="7" t="s">
        <v>5</v>
      </c>
      <c r="E3" s="7" t="s">
        <v>6</v>
      </c>
      <c r="F3" s="5" t="s">
        <v>7</v>
      </c>
      <c r="G3" s="8" t="s">
        <v>8</v>
      </c>
      <c r="H3" s="9"/>
      <c r="I3" s="10"/>
    </row>
    <row r="4" ht="25.5" spans="1:9">
      <c r="A4" s="5"/>
      <c r="B4" s="6"/>
      <c r="C4" s="5"/>
      <c r="D4" s="11"/>
      <c r="E4" s="11"/>
      <c r="F4" s="12"/>
      <c r="G4" s="13" t="s">
        <v>9</v>
      </c>
      <c r="H4" s="5" t="s">
        <v>10</v>
      </c>
      <c r="I4" s="5" t="s">
        <v>11</v>
      </c>
    </row>
    <row r="5" ht="28.5" spans="1:9">
      <c r="A5" s="14" t="s">
        <v>12</v>
      </c>
      <c r="B5" s="15">
        <v>1</v>
      </c>
      <c r="C5" s="16" t="s">
        <v>13</v>
      </c>
      <c r="D5" s="17" t="s">
        <v>14</v>
      </c>
      <c r="E5" s="16" t="s">
        <v>15</v>
      </c>
      <c r="F5" s="16" t="s">
        <v>16</v>
      </c>
      <c r="G5" s="18">
        <v>10000</v>
      </c>
      <c r="H5" s="19">
        <f t="shared" ref="H5:H8" si="0">G5</f>
        <v>10000</v>
      </c>
      <c r="I5" s="19">
        <v>0</v>
      </c>
    </row>
    <row r="6" ht="28.5" spans="1:9">
      <c r="A6" s="20"/>
      <c r="B6" s="15">
        <v>2</v>
      </c>
      <c r="C6" s="16" t="s">
        <v>13</v>
      </c>
      <c r="D6" s="17" t="s">
        <v>14</v>
      </c>
      <c r="E6" s="16" t="s">
        <v>15</v>
      </c>
      <c r="F6" s="16" t="s">
        <v>17</v>
      </c>
      <c r="G6" s="18">
        <v>10000</v>
      </c>
      <c r="H6" s="19">
        <f t="shared" si="0"/>
        <v>10000</v>
      </c>
      <c r="I6" s="19">
        <v>0</v>
      </c>
    </row>
    <row r="7" ht="28.5" spans="1:9">
      <c r="A7" s="20"/>
      <c r="B7" s="15">
        <v>3</v>
      </c>
      <c r="C7" s="16" t="s">
        <v>18</v>
      </c>
      <c r="D7" s="17" t="s">
        <v>14</v>
      </c>
      <c r="E7" s="16" t="s">
        <v>15</v>
      </c>
      <c r="F7" s="16" t="s">
        <v>19</v>
      </c>
      <c r="G7" s="18">
        <v>200000</v>
      </c>
      <c r="H7" s="19">
        <f t="shared" si="0"/>
        <v>200000</v>
      </c>
      <c r="I7" s="19">
        <v>0</v>
      </c>
    </row>
    <row r="8" ht="22.2" customHeight="1" spans="1:9">
      <c r="A8" s="21"/>
      <c r="B8" s="22" t="s">
        <v>9</v>
      </c>
      <c r="C8" s="23"/>
      <c r="D8" s="23"/>
      <c r="E8" s="23"/>
      <c r="F8" s="24"/>
      <c r="G8" s="18">
        <f>SUM(G5:G7)</f>
        <v>220000</v>
      </c>
      <c r="H8" s="19">
        <f t="shared" si="0"/>
        <v>220000</v>
      </c>
      <c r="I8" s="19">
        <v>0</v>
      </c>
    </row>
    <row r="9" ht="28.5" spans="1:9">
      <c r="A9" s="14" t="s">
        <v>20</v>
      </c>
      <c r="B9" s="15">
        <v>4</v>
      </c>
      <c r="C9" s="16" t="s">
        <v>21</v>
      </c>
      <c r="D9" s="17" t="s">
        <v>22</v>
      </c>
      <c r="E9" s="16" t="s">
        <v>23</v>
      </c>
      <c r="F9" s="16" t="s">
        <v>24</v>
      </c>
      <c r="G9" s="18">
        <v>1500</v>
      </c>
      <c r="H9" s="19">
        <f t="shared" ref="H9:H72" si="1">G9*0.3</f>
        <v>450</v>
      </c>
      <c r="I9" s="19">
        <f t="shared" ref="I9:I72" si="2">G9*0.7</f>
        <v>1050</v>
      </c>
    </row>
    <row r="10" ht="28.5" spans="1:9">
      <c r="A10" s="20"/>
      <c r="B10" s="15">
        <v>5</v>
      </c>
      <c r="C10" s="16" t="s">
        <v>21</v>
      </c>
      <c r="D10" s="17" t="s">
        <v>22</v>
      </c>
      <c r="E10" s="16" t="s">
        <v>23</v>
      </c>
      <c r="F10" s="16" t="s">
        <v>25</v>
      </c>
      <c r="G10" s="18">
        <v>1500</v>
      </c>
      <c r="H10" s="19">
        <f t="shared" si="1"/>
        <v>450</v>
      </c>
      <c r="I10" s="19">
        <f t="shared" si="2"/>
        <v>1050</v>
      </c>
    </row>
    <row r="11" ht="28.5" spans="1:9">
      <c r="A11" s="20"/>
      <c r="B11" s="15">
        <v>6</v>
      </c>
      <c r="C11" s="16" t="s">
        <v>21</v>
      </c>
      <c r="D11" s="17" t="s">
        <v>26</v>
      </c>
      <c r="E11" s="16" t="s">
        <v>27</v>
      </c>
      <c r="F11" s="16" t="s">
        <v>28</v>
      </c>
      <c r="G11" s="18">
        <v>1500</v>
      </c>
      <c r="H11" s="19">
        <f t="shared" si="1"/>
        <v>450</v>
      </c>
      <c r="I11" s="19">
        <f t="shared" si="2"/>
        <v>1050</v>
      </c>
    </row>
    <row r="12" ht="28.5" spans="1:9">
      <c r="A12" s="20"/>
      <c r="B12" s="15">
        <v>7</v>
      </c>
      <c r="C12" s="16" t="s">
        <v>21</v>
      </c>
      <c r="D12" s="17" t="s">
        <v>29</v>
      </c>
      <c r="E12" s="16" t="s">
        <v>30</v>
      </c>
      <c r="F12" s="16" t="s">
        <v>31</v>
      </c>
      <c r="G12" s="18">
        <v>1500</v>
      </c>
      <c r="H12" s="19">
        <f t="shared" si="1"/>
        <v>450</v>
      </c>
      <c r="I12" s="19">
        <f t="shared" si="2"/>
        <v>1050</v>
      </c>
    </row>
    <row r="13" ht="28.5" spans="1:9">
      <c r="A13" s="20"/>
      <c r="B13" s="15">
        <v>8</v>
      </c>
      <c r="C13" s="16" t="s">
        <v>21</v>
      </c>
      <c r="D13" s="17" t="s">
        <v>29</v>
      </c>
      <c r="E13" s="16" t="s">
        <v>30</v>
      </c>
      <c r="F13" s="16" t="s">
        <v>32</v>
      </c>
      <c r="G13" s="18">
        <v>1500</v>
      </c>
      <c r="H13" s="19">
        <f t="shared" si="1"/>
        <v>450</v>
      </c>
      <c r="I13" s="19">
        <f t="shared" si="2"/>
        <v>1050</v>
      </c>
    </row>
    <row r="14" ht="28.5" spans="1:9">
      <c r="A14" s="20"/>
      <c r="B14" s="15">
        <v>9</v>
      </c>
      <c r="C14" s="16" t="s">
        <v>21</v>
      </c>
      <c r="D14" s="17" t="s">
        <v>33</v>
      </c>
      <c r="E14" s="16" t="s">
        <v>34</v>
      </c>
      <c r="F14" s="16" t="s">
        <v>35</v>
      </c>
      <c r="G14" s="18">
        <v>1500</v>
      </c>
      <c r="H14" s="19">
        <f t="shared" si="1"/>
        <v>450</v>
      </c>
      <c r="I14" s="19">
        <f t="shared" si="2"/>
        <v>1050</v>
      </c>
    </row>
    <row r="15" ht="28.5" spans="1:9">
      <c r="A15" s="20"/>
      <c r="B15" s="15">
        <v>10</v>
      </c>
      <c r="C15" s="16" t="s">
        <v>21</v>
      </c>
      <c r="D15" s="17" t="s">
        <v>33</v>
      </c>
      <c r="E15" s="16" t="s">
        <v>34</v>
      </c>
      <c r="F15" s="16" t="s">
        <v>36</v>
      </c>
      <c r="G15" s="18">
        <v>1500</v>
      </c>
      <c r="H15" s="19">
        <f t="shared" si="1"/>
        <v>450</v>
      </c>
      <c r="I15" s="19">
        <f t="shared" si="2"/>
        <v>1050</v>
      </c>
    </row>
    <row r="16" ht="28.5" spans="1:9">
      <c r="A16" s="20"/>
      <c r="B16" s="15">
        <v>11</v>
      </c>
      <c r="C16" s="16" t="s">
        <v>21</v>
      </c>
      <c r="D16" s="17" t="s">
        <v>33</v>
      </c>
      <c r="E16" s="16" t="s">
        <v>34</v>
      </c>
      <c r="F16" s="16" t="s">
        <v>37</v>
      </c>
      <c r="G16" s="18">
        <v>1500</v>
      </c>
      <c r="H16" s="19">
        <f t="shared" si="1"/>
        <v>450</v>
      </c>
      <c r="I16" s="19">
        <f t="shared" si="2"/>
        <v>1050</v>
      </c>
    </row>
    <row r="17" ht="28.5" spans="1:9">
      <c r="A17" s="20"/>
      <c r="B17" s="15">
        <v>12</v>
      </c>
      <c r="C17" s="16" t="s">
        <v>21</v>
      </c>
      <c r="D17" s="17" t="s">
        <v>33</v>
      </c>
      <c r="E17" s="16" t="s">
        <v>34</v>
      </c>
      <c r="F17" s="16" t="s">
        <v>38</v>
      </c>
      <c r="G17" s="18">
        <v>1500</v>
      </c>
      <c r="H17" s="19">
        <f t="shared" si="1"/>
        <v>450</v>
      </c>
      <c r="I17" s="19">
        <f t="shared" si="2"/>
        <v>1050</v>
      </c>
    </row>
    <row r="18" ht="28.5" spans="1:9">
      <c r="A18" s="20"/>
      <c r="B18" s="15">
        <v>13</v>
      </c>
      <c r="C18" s="16" t="s">
        <v>21</v>
      </c>
      <c r="D18" s="17" t="s">
        <v>33</v>
      </c>
      <c r="E18" s="16" t="s">
        <v>34</v>
      </c>
      <c r="F18" s="16" t="s">
        <v>39</v>
      </c>
      <c r="G18" s="18">
        <v>1500</v>
      </c>
      <c r="H18" s="19">
        <f t="shared" si="1"/>
        <v>450</v>
      </c>
      <c r="I18" s="19">
        <f t="shared" si="2"/>
        <v>1050</v>
      </c>
    </row>
    <row r="19" ht="28.5" spans="1:9">
      <c r="A19" s="20"/>
      <c r="B19" s="15">
        <v>14</v>
      </c>
      <c r="C19" s="16" t="s">
        <v>21</v>
      </c>
      <c r="D19" s="17" t="s">
        <v>33</v>
      </c>
      <c r="E19" s="16" t="s">
        <v>34</v>
      </c>
      <c r="F19" s="16" t="s">
        <v>40</v>
      </c>
      <c r="G19" s="18">
        <v>1500</v>
      </c>
      <c r="H19" s="19">
        <f t="shared" si="1"/>
        <v>450</v>
      </c>
      <c r="I19" s="19">
        <f t="shared" si="2"/>
        <v>1050</v>
      </c>
    </row>
    <row r="20" ht="28.5" spans="1:9">
      <c r="A20" s="20"/>
      <c r="B20" s="15">
        <v>15</v>
      </c>
      <c r="C20" s="16" t="s">
        <v>21</v>
      </c>
      <c r="D20" s="17" t="s">
        <v>41</v>
      </c>
      <c r="E20" s="16" t="s">
        <v>42</v>
      </c>
      <c r="F20" s="16" t="s">
        <v>43</v>
      </c>
      <c r="G20" s="18">
        <v>1500</v>
      </c>
      <c r="H20" s="19">
        <f t="shared" si="1"/>
        <v>450</v>
      </c>
      <c r="I20" s="19">
        <f t="shared" si="2"/>
        <v>1050</v>
      </c>
    </row>
    <row r="21" ht="28.5" spans="1:9">
      <c r="A21" s="20"/>
      <c r="B21" s="15">
        <v>16</v>
      </c>
      <c r="C21" s="16" t="s">
        <v>21</v>
      </c>
      <c r="D21" s="17" t="s">
        <v>41</v>
      </c>
      <c r="E21" s="16" t="s">
        <v>42</v>
      </c>
      <c r="F21" s="16" t="s">
        <v>44</v>
      </c>
      <c r="G21" s="18">
        <v>1500</v>
      </c>
      <c r="H21" s="19">
        <f t="shared" si="1"/>
        <v>450</v>
      </c>
      <c r="I21" s="19">
        <f t="shared" si="2"/>
        <v>1050</v>
      </c>
    </row>
    <row r="22" ht="28.5" spans="1:9">
      <c r="A22" s="20"/>
      <c r="B22" s="15">
        <v>17</v>
      </c>
      <c r="C22" s="16" t="s">
        <v>21</v>
      </c>
      <c r="D22" s="17" t="s">
        <v>41</v>
      </c>
      <c r="E22" s="16" t="s">
        <v>42</v>
      </c>
      <c r="F22" s="16" t="s">
        <v>45</v>
      </c>
      <c r="G22" s="18">
        <v>1500</v>
      </c>
      <c r="H22" s="19">
        <f t="shared" si="1"/>
        <v>450</v>
      </c>
      <c r="I22" s="19">
        <f t="shared" si="2"/>
        <v>1050</v>
      </c>
    </row>
    <row r="23" ht="28.5" spans="1:9">
      <c r="A23" s="20"/>
      <c r="B23" s="15">
        <v>18</v>
      </c>
      <c r="C23" s="16" t="s">
        <v>21</v>
      </c>
      <c r="D23" s="17" t="s">
        <v>46</v>
      </c>
      <c r="E23" s="16" t="s">
        <v>47</v>
      </c>
      <c r="F23" s="16" t="s">
        <v>48</v>
      </c>
      <c r="G23" s="18">
        <v>1500</v>
      </c>
      <c r="H23" s="19">
        <f t="shared" si="1"/>
        <v>450</v>
      </c>
      <c r="I23" s="19">
        <f t="shared" si="2"/>
        <v>1050</v>
      </c>
    </row>
    <row r="24" ht="28.5" spans="1:9">
      <c r="A24" s="20"/>
      <c r="B24" s="15">
        <v>19</v>
      </c>
      <c r="C24" s="16" t="s">
        <v>21</v>
      </c>
      <c r="D24" s="17" t="s">
        <v>46</v>
      </c>
      <c r="E24" s="16" t="s">
        <v>47</v>
      </c>
      <c r="F24" s="16" t="s">
        <v>49</v>
      </c>
      <c r="G24" s="18">
        <v>1500</v>
      </c>
      <c r="H24" s="19">
        <f t="shared" si="1"/>
        <v>450</v>
      </c>
      <c r="I24" s="19">
        <f t="shared" si="2"/>
        <v>1050</v>
      </c>
    </row>
    <row r="25" ht="28.5" spans="1:9">
      <c r="A25" s="20"/>
      <c r="B25" s="15">
        <v>20</v>
      </c>
      <c r="C25" s="16" t="s">
        <v>21</v>
      </c>
      <c r="D25" s="17" t="s">
        <v>46</v>
      </c>
      <c r="E25" s="16" t="s">
        <v>47</v>
      </c>
      <c r="F25" s="16" t="s">
        <v>50</v>
      </c>
      <c r="G25" s="18">
        <v>1500</v>
      </c>
      <c r="H25" s="19">
        <f t="shared" si="1"/>
        <v>450</v>
      </c>
      <c r="I25" s="19">
        <f t="shared" si="2"/>
        <v>1050</v>
      </c>
    </row>
    <row r="26" ht="28.5" spans="1:9">
      <c r="A26" s="20"/>
      <c r="B26" s="15">
        <v>21</v>
      </c>
      <c r="C26" s="16" t="s">
        <v>21</v>
      </c>
      <c r="D26" s="17" t="s">
        <v>46</v>
      </c>
      <c r="E26" s="16" t="s">
        <v>47</v>
      </c>
      <c r="F26" s="16" t="s">
        <v>51</v>
      </c>
      <c r="G26" s="18">
        <v>1500</v>
      </c>
      <c r="H26" s="19">
        <f t="shared" si="1"/>
        <v>450</v>
      </c>
      <c r="I26" s="19">
        <f t="shared" si="2"/>
        <v>1050</v>
      </c>
    </row>
    <row r="27" ht="28.5" spans="1:9">
      <c r="A27" s="20"/>
      <c r="B27" s="15">
        <v>22</v>
      </c>
      <c r="C27" s="16" t="s">
        <v>21</v>
      </c>
      <c r="D27" s="17" t="s">
        <v>46</v>
      </c>
      <c r="E27" s="16" t="s">
        <v>47</v>
      </c>
      <c r="F27" s="16" t="s">
        <v>52</v>
      </c>
      <c r="G27" s="18">
        <v>1500</v>
      </c>
      <c r="H27" s="19">
        <f t="shared" si="1"/>
        <v>450</v>
      </c>
      <c r="I27" s="19">
        <f t="shared" si="2"/>
        <v>1050</v>
      </c>
    </row>
    <row r="28" ht="28.5" spans="1:9">
      <c r="A28" s="20"/>
      <c r="B28" s="15">
        <v>23</v>
      </c>
      <c r="C28" s="16" t="s">
        <v>21</v>
      </c>
      <c r="D28" s="17" t="s">
        <v>46</v>
      </c>
      <c r="E28" s="16" t="s">
        <v>47</v>
      </c>
      <c r="F28" s="16" t="s">
        <v>53</v>
      </c>
      <c r="G28" s="18">
        <v>1500</v>
      </c>
      <c r="H28" s="19">
        <f t="shared" si="1"/>
        <v>450</v>
      </c>
      <c r="I28" s="19">
        <f t="shared" si="2"/>
        <v>1050</v>
      </c>
    </row>
    <row r="29" ht="28.5" spans="1:9">
      <c r="A29" s="20"/>
      <c r="B29" s="15">
        <v>24</v>
      </c>
      <c r="C29" s="16" t="s">
        <v>21</v>
      </c>
      <c r="D29" s="17" t="s">
        <v>46</v>
      </c>
      <c r="E29" s="16" t="s">
        <v>47</v>
      </c>
      <c r="F29" s="16" t="s">
        <v>54</v>
      </c>
      <c r="G29" s="18">
        <v>1500</v>
      </c>
      <c r="H29" s="19">
        <f t="shared" si="1"/>
        <v>450</v>
      </c>
      <c r="I29" s="19">
        <f t="shared" si="2"/>
        <v>1050</v>
      </c>
    </row>
    <row r="30" ht="28.5" spans="1:9">
      <c r="A30" s="20"/>
      <c r="B30" s="15">
        <v>25</v>
      </c>
      <c r="C30" s="16" t="s">
        <v>21</v>
      </c>
      <c r="D30" s="17" t="s">
        <v>46</v>
      </c>
      <c r="E30" s="16" t="s">
        <v>47</v>
      </c>
      <c r="F30" s="16" t="s">
        <v>55</v>
      </c>
      <c r="G30" s="18">
        <v>1500</v>
      </c>
      <c r="H30" s="19">
        <f t="shared" si="1"/>
        <v>450</v>
      </c>
      <c r="I30" s="19">
        <f t="shared" si="2"/>
        <v>1050</v>
      </c>
    </row>
    <row r="31" ht="28.5" spans="1:9">
      <c r="A31" s="20"/>
      <c r="B31" s="15">
        <v>26</v>
      </c>
      <c r="C31" s="16" t="s">
        <v>21</v>
      </c>
      <c r="D31" s="17" t="s">
        <v>46</v>
      </c>
      <c r="E31" s="16" t="s">
        <v>47</v>
      </c>
      <c r="F31" s="16" t="s">
        <v>56</v>
      </c>
      <c r="G31" s="18">
        <v>1500</v>
      </c>
      <c r="H31" s="19">
        <f t="shared" si="1"/>
        <v>450</v>
      </c>
      <c r="I31" s="19">
        <f t="shared" si="2"/>
        <v>1050</v>
      </c>
    </row>
    <row r="32" ht="28.5" spans="1:9">
      <c r="A32" s="20"/>
      <c r="B32" s="15">
        <v>27</v>
      </c>
      <c r="C32" s="16" t="s">
        <v>21</v>
      </c>
      <c r="D32" s="17" t="s">
        <v>46</v>
      </c>
      <c r="E32" s="16" t="s">
        <v>47</v>
      </c>
      <c r="F32" s="16" t="s">
        <v>57</v>
      </c>
      <c r="G32" s="18">
        <v>1500</v>
      </c>
      <c r="H32" s="19">
        <f t="shared" si="1"/>
        <v>450</v>
      </c>
      <c r="I32" s="19">
        <f t="shared" si="2"/>
        <v>1050</v>
      </c>
    </row>
    <row r="33" ht="28.5" spans="1:9">
      <c r="A33" s="20"/>
      <c r="B33" s="15">
        <v>28</v>
      </c>
      <c r="C33" s="16" t="s">
        <v>21</v>
      </c>
      <c r="D33" s="17" t="s">
        <v>46</v>
      </c>
      <c r="E33" s="16" t="s">
        <v>47</v>
      </c>
      <c r="F33" s="16" t="s">
        <v>58</v>
      </c>
      <c r="G33" s="18">
        <v>1500</v>
      </c>
      <c r="H33" s="19">
        <f t="shared" si="1"/>
        <v>450</v>
      </c>
      <c r="I33" s="19">
        <f t="shared" si="2"/>
        <v>1050</v>
      </c>
    </row>
    <row r="34" ht="28.5" spans="1:9">
      <c r="A34" s="20"/>
      <c r="B34" s="15">
        <v>29</v>
      </c>
      <c r="C34" s="16" t="s">
        <v>21</v>
      </c>
      <c r="D34" s="17" t="s">
        <v>46</v>
      </c>
      <c r="E34" s="16" t="s">
        <v>47</v>
      </c>
      <c r="F34" s="16" t="s">
        <v>59</v>
      </c>
      <c r="G34" s="18">
        <v>1500</v>
      </c>
      <c r="H34" s="19">
        <f t="shared" si="1"/>
        <v>450</v>
      </c>
      <c r="I34" s="19">
        <f t="shared" si="2"/>
        <v>1050</v>
      </c>
    </row>
    <row r="35" ht="28.5" spans="1:9">
      <c r="A35" s="20"/>
      <c r="B35" s="15">
        <v>30</v>
      </c>
      <c r="C35" s="16" t="s">
        <v>21</v>
      </c>
      <c r="D35" s="17" t="s">
        <v>46</v>
      </c>
      <c r="E35" s="16" t="s">
        <v>47</v>
      </c>
      <c r="F35" s="16" t="s">
        <v>60</v>
      </c>
      <c r="G35" s="18">
        <v>1500</v>
      </c>
      <c r="H35" s="19">
        <f t="shared" si="1"/>
        <v>450</v>
      </c>
      <c r="I35" s="19">
        <f t="shared" si="2"/>
        <v>1050</v>
      </c>
    </row>
    <row r="36" ht="28.5" spans="1:9">
      <c r="A36" s="20"/>
      <c r="B36" s="15">
        <v>31</v>
      </c>
      <c r="C36" s="16" t="s">
        <v>21</v>
      </c>
      <c r="D36" s="17" t="s">
        <v>46</v>
      </c>
      <c r="E36" s="16" t="s">
        <v>47</v>
      </c>
      <c r="F36" s="16" t="s">
        <v>61</v>
      </c>
      <c r="G36" s="18">
        <v>1500</v>
      </c>
      <c r="H36" s="19">
        <f t="shared" si="1"/>
        <v>450</v>
      </c>
      <c r="I36" s="19">
        <f t="shared" si="2"/>
        <v>1050</v>
      </c>
    </row>
    <row r="37" ht="28.5" spans="1:9">
      <c r="A37" s="20"/>
      <c r="B37" s="15">
        <v>32</v>
      </c>
      <c r="C37" s="16" t="s">
        <v>21</v>
      </c>
      <c r="D37" s="17" t="s">
        <v>46</v>
      </c>
      <c r="E37" s="16" t="s">
        <v>47</v>
      </c>
      <c r="F37" s="16" t="s">
        <v>62</v>
      </c>
      <c r="G37" s="18">
        <v>1500</v>
      </c>
      <c r="H37" s="19">
        <f t="shared" si="1"/>
        <v>450</v>
      </c>
      <c r="I37" s="19">
        <f t="shared" si="2"/>
        <v>1050</v>
      </c>
    </row>
    <row r="38" ht="28.5" spans="1:9">
      <c r="A38" s="20"/>
      <c r="B38" s="15">
        <v>33</v>
      </c>
      <c r="C38" s="16" t="s">
        <v>21</v>
      </c>
      <c r="D38" s="17" t="s">
        <v>46</v>
      </c>
      <c r="E38" s="16" t="s">
        <v>47</v>
      </c>
      <c r="F38" s="16" t="s">
        <v>63</v>
      </c>
      <c r="G38" s="18">
        <v>1500</v>
      </c>
      <c r="H38" s="19">
        <f t="shared" si="1"/>
        <v>450</v>
      </c>
      <c r="I38" s="19">
        <f t="shared" si="2"/>
        <v>1050</v>
      </c>
    </row>
    <row r="39" ht="28.5" spans="1:9">
      <c r="A39" s="20"/>
      <c r="B39" s="15">
        <v>34</v>
      </c>
      <c r="C39" s="16" t="s">
        <v>21</v>
      </c>
      <c r="D39" s="17" t="s">
        <v>46</v>
      </c>
      <c r="E39" s="16" t="s">
        <v>47</v>
      </c>
      <c r="F39" s="16" t="s">
        <v>64</v>
      </c>
      <c r="G39" s="18">
        <v>1500</v>
      </c>
      <c r="H39" s="19">
        <f t="shared" si="1"/>
        <v>450</v>
      </c>
      <c r="I39" s="19">
        <f t="shared" si="2"/>
        <v>1050</v>
      </c>
    </row>
    <row r="40" ht="28.5" spans="1:9">
      <c r="A40" s="20"/>
      <c r="B40" s="15">
        <v>35</v>
      </c>
      <c r="C40" s="16" t="s">
        <v>21</v>
      </c>
      <c r="D40" s="17" t="s">
        <v>46</v>
      </c>
      <c r="E40" s="16" t="s">
        <v>47</v>
      </c>
      <c r="F40" s="16" t="s">
        <v>65</v>
      </c>
      <c r="G40" s="18">
        <v>1500</v>
      </c>
      <c r="H40" s="19">
        <f t="shared" si="1"/>
        <v>450</v>
      </c>
      <c r="I40" s="19">
        <f t="shared" si="2"/>
        <v>1050</v>
      </c>
    </row>
    <row r="41" ht="28.5" spans="1:9">
      <c r="A41" s="20"/>
      <c r="B41" s="15">
        <v>36</v>
      </c>
      <c r="C41" s="16" t="s">
        <v>21</v>
      </c>
      <c r="D41" s="17" t="s">
        <v>46</v>
      </c>
      <c r="E41" s="16" t="s">
        <v>47</v>
      </c>
      <c r="F41" s="16" t="s">
        <v>66</v>
      </c>
      <c r="G41" s="18">
        <v>1500</v>
      </c>
      <c r="H41" s="19">
        <f t="shared" si="1"/>
        <v>450</v>
      </c>
      <c r="I41" s="19">
        <f t="shared" si="2"/>
        <v>1050</v>
      </c>
    </row>
    <row r="42" ht="28.5" spans="1:9">
      <c r="A42" s="20"/>
      <c r="B42" s="15">
        <v>37</v>
      </c>
      <c r="C42" s="16" t="s">
        <v>21</v>
      </c>
      <c r="D42" s="17" t="s">
        <v>46</v>
      </c>
      <c r="E42" s="16" t="s">
        <v>47</v>
      </c>
      <c r="F42" s="16" t="s">
        <v>67</v>
      </c>
      <c r="G42" s="18">
        <v>1500</v>
      </c>
      <c r="H42" s="19">
        <f t="shared" si="1"/>
        <v>450</v>
      </c>
      <c r="I42" s="19">
        <f t="shared" si="2"/>
        <v>1050</v>
      </c>
    </row>
    <row r="43" ht="28.5" spans="1:9">
      <c r="A43" s="20"/>
      <c r="B43" s="15">
        <v>38</v>
      </c>
      <c r="C43" s="16" t="s">
        <v>21</v>
      </c>
      <c r="D43" s="17" t="s">
        <v>46</v>
      </c>
      <c r="E43" s="16" t="s">
        <v>47</v>
      </c>
      <c r="F43" s="16" t="s">
        <v>68</v>
      </c>
      <c r="G43" s="18">
        <v>1500</v>
      </c>
      <c r="H43" s="19">
        <f t="shared" si="1"/>
        <v>450</v>
      </c>
      <c r="I43" s="19">
        <f t="shared" si="2"/>
        <v>1050</v>
      </c>
    </row>
    <row r="44" ht="28.5" spans="1:9">
      <c r="A44" s="20"/>
      <c r="B44" s="15">
        <v>39</v>
      </c>
      <c r="C44" s="16" t="s">
        <v>21</v>
      </c>
      <c r="D44" s="17" t="s">
        <v>69</v>
      </c>
      <c r="E44" s="16" t="s">
        <v>70</v>
      </c>
      <c r="F44" s="16" t="s">
        <v>71</v>
      </c>
      <c r="G44" s="18">
        <v>1500</v>
      </c>
      <c r="H44" s="19">
        <f t="shared" si="1"/>
        <v>450</v>
      </c>
      <c r="I44" s="19">
        <f t="shared" si="2"/>
        <v>1050</v>
      </c>
    </row>
    <row r="45" ht="28.5" spans="1:9">
      <c r="A45" s="20"/>
      <c r="B45" s="15">
        <v>40</v>
      </c>
      <c r="C45" s="16" t="s">
        <v>21</v>
      </c>
      <c r="D45" s="17" t="s">
        <v>69</v>
      </c>
      <c r="E45" s="16" t="s">
        <v>70</v>
      </c>
      <c r="F45" s="16" t="s">
        <v>72</v>
      </c>
      <c r="G45" s="18">
        <v>1500</v>
      </c>
      <c r="H45" s="19">
        <f t="shared" si="1"/>
        <v>450</v>
      </c>
      <c r="I45" s="19">
        <f t="shared" si="2"/>
        <v>1050</v>
      </c>
    </row>
    <row r="46" ht="28.5" spans="1:9">
      <c r="A46" s="20"/>
      <c r="B46" s="15">
        <v>41</v>
      </c>
      <c r="C46" s="16" t="s">
        <v>21</v>
      </c>
      <c r="D46" s="17" t="s">
        <v>69</v>
      </c>
      <c r="E46" s="16" t="s">
        <v>70</v>
      </c>
      <c r="F46" s="16" t="s">
        <v>73</v>
      </c>
      <c r="G46" s="18">
        <v>1500</v>
      </c>
      <c r="H46" s="19">
        <f t="shared" si="1"/>
        <v>450</v>
      </c>
      <c r="I46" s="19">
        <f t="shared" si="2"/>
        <v>1050</v>
      </c>
    </row>
    <row r="47" ht="28.5" spans="1:9">
      <c r="A47" s="20"/>
      <c r="B47" s="15">
        <v>42</v>
      </c>
      <c r="C47" s="16" t="s">
        <v>21</v>
      </c>
      <c r="D47" s="17" t="s">
        <v>69</v>
      </c>
      <c r="E47" s="16" t="s">
        <v>70</v>
      </c>
      <c r="F47" s="16" t="s">
        <v>74</v>
      </c>
      <c r="G47" s="18">
        <v>1500</v>
      </c>
      <c r="H47" s="19">
        <f t="shared" si="1"/>
        <v>450</v>
      </c>
      <c r="I47" s="19">
        <f t="shared" si="2"/>
        <v>1050</v>
      </c>
    </row>
    <row r="48" ht="28.5" spans="1:9">
      <c r="A48" s="20"/>
      <c r="B48" s="15">
        <v>43</v>
      </c>
      <c r="C48" s="16" t="s">
        <v>21</v>
      </c>
      <c r="D48" s="17" t="s">
        <v>69</v>
      </c>
      <c r="E48" s="16" t="s">
        <v>70</v>
      </c>
      <c r="F48" s="16" t="s">
        <v>75</v>
      </c>
      <c r="G48" s="18">
        <v>1500</v>
      </c>
      <c r="H48" s="19">
        <f t="shared" si="1"/>
        <v>450</v>
      </c>
      <c r="I48" s="19">
        <f t="shared" si="2"/>
        <v>1050</v>
      </c>
    </row>
    <row r="49" ht="28.5" spans="1:9">
      <c r="A49" s="20"/>
      <c r="B49" s="15">
        <v>44</v>
      </c>
      <c r="C49" s="16" t="s">
        <v>21</v>
      </c>
      <c r="D49" s="17" t="s">
        <v>69</v>
      </c>
      <c r="E49" s="16" t="s">
        <v>70</v>
      </c>
      <c r="F49" s="16" t="s">
        <v>76</v>
      </c>
      <c r="G49" s="18">
        <v>1500</v>
      </c>
      <c r="H49" s="19">
        <f t="shared" si="1"/>
        <v>450</v>
      </c>
      <c r="I49" s="19">
        <f t="shared" si="2"/>
        <v>1050</v>
      </c>
    </row>
    <row r="50" ht="28.5" spans="1:9">
      <c r="A50" s="20"/>
      <c r="B50" s="15">
        <v>45</v>
      </c>
      <c r="C50" s="16" t="s">
        <v>21</v>
      </c>
      <c r="D50" s="17" t="s">
        <v>69</v>
      </c>
      <c r="E50" s="16" t="s">
        <v>70</v>
      </c>
      <c r="F50" s="16" t="s">
        <v>77</v>
      </c>
      <c r="G50" s="18">
        <v>1500</v>
      </c>
      <c r="H50" s="19">
        <f t="shared" si="1"/>
        <v>450</v>
      </c>
      <c r="I50" s="19">
        <f t="shared" si="2"/>
        <v>1050</v>
      </c>
    </row>
    <row r="51" ht="28.5" spans="1:9">
      <c r="A51" s="20"/>
      <c r="B51" s="15">
        <v>46</v>
      </c>
      <c r="C51" s="16" t="s">
        <v>21</v>
      </c>
      <c r="D51" s="17" t="s">
        <v>69</v>
      </c>
      <c r="E51" s="16" t="s">
        <v>70</v>
      </c>
      <c r="F51" s="16" t="s">
        <v>78</v>
      </c>
      <c r="G51" s="18">
        <v>1500</v>
      </c>
      <c r="H51" s="19">
        <f t="shared" si="1"/>
        <v>450</v>
      </c>
      <c r="I51" s="19">
        <f t="shared" si="2"/>
        <v>1050</v>
      </c>
    </row>
    <row r="52" ht="28.5" spans="1:9">
      <c r="A52" s="20"/>
      <c r="B52" s="15">
        <v>47</v>
      </c>
      <c r="C52" s="16" t="s">
        <v>21</v>
      </c>
      <c r="D52" s="17" t="s">
        <v>69</v>
      </c>
      <c r="E52" s="16" t="s">
        <v>70</v>
      </c>
      <c r="F52" s="16" t="s">
        <v>79</v>
      </c>
      <c r="G52" s="18">
        <v>1500</v>
      </c>
      <c r="H52" s="19">
        <f t="shared" si="1"/>
        <v>450</v>
      </c>
      <c r="I52" s="19">
        <f t="shared" si="2"/>
        <v>1050</v>
      </c>
    </row>
    <row r="53" ht="28.5" spans="1:9">
      <c r="A53" s="20"/>
      <c r="B53" s="15">
        <v>48</v>
      </c>
      <c r="C53" s="16" t="s">
        <v>21</v>
      </c>
      <c r="D53" s="17" t="s">
        <v>69</v>
      </c>
      <c r="E53" s="16" t="s">
        <v>70</v>
      </c>
      <c r="F53" s="16" t="s">
        <v>80</v>
      </c>
      <c r="G53" s="18">
        <v>1500</v>
      </c>
      <c r="H53" s="19">
        <f t="shared" si="1"/>
        <v>450</v>
      </c>
      <c r="I53" s="19">
        <f t="shared" si="2"/>
        <v>1050</v>
      </c>
    </row>
    <row r="54" ht="28.5" spans="1:9">
      <c r="A54" s="20"/>
      <c r="B54" s="15">
        <v>49</v>
      </c>
      <c r="C54" s="16" t="s">
        <v>21</v>
      </c>
      <c r="D54" s="17" t="s">
        <v>69</v>
      </c>
      <c r="E54" s="16" t="s">
        <v>70</v>
      </c>
      <c r="F54" s="16" t="s">
        <v>81</v>
      </c>
      <c r="G54" s="18">
        <v>1500</v>
      </c>
      <c r="H54" s="19">
        <f t="shared" si="1"/>
        <v>450</v>
      </c>
      <c r="I54" s="19">
        <f t="shared" si="2"/>
        <v>1050</v>
      </c>
    </row>
    <row r="55" ht="28.5" spans="1:9">
      <c r="A55" s="20"/>
      <c r="B55" s="15">
        <v>50</v>
      </c>
      <c r="C55" s="16" t="s">
        <v>21</v>
      </c>
      <c r="D55" s="17" t="s">
        <v>82</v>
      </c>
      <c r="E55" s="16" t="s">
        <v>83</v>
      </c>
      <c r="F55" s="16" t="s">
        <v>84</v>
      </c>
      <c r="G55" s="18">
        <v>1500</v>
      </c>
      <c r="H55" s="19">
        <f t="shared" si="1"/>
        <v>450</v>
      </c>
      <c r="I55" s="19">
        <f t="shared" si="2"/>
        <v>1050</v>
      </c>
    </row>
    <row r="56" ht="28.5" spans="1:9">
      <c r="A56" s="20"/>
      <c r="B56" s="15">
        <v>51</v>
      </c>
      <c r="C56" s="16" t="s">
        <v>21</v>
      </c>
      <c r="D56" s="17" t="s">
        <v>85</v>
      </c>
      <c r="E56" s="16" t="s">
        <v>86</v>
      </c>
      <c r="F56" s="16" t="s">
        <v>87</v>
      </c>
      <c r="G56" s="18">
        <v>1500</v>
      </c>
      <c r="H56" s="19">
        <f t="shared" si="1"/>
        <v>450</v>
      </c>
      <c r="I56" s="19">
        <f t="shared" si="2"/>
        <v>1050</v>
      </c>
    </row>
    <row r="57" ht="28.5" spans="1:9">
      <c r="A57" s="20"/>
      <c r="B57" s="15">
        <v>52</v>
      </c>
      <c r="C57" s="16" t="s">
        <v>21</v>
      </c>
      <c r="D57" s="17" t="s">
        <v>85</v>
      </c>
      <c r="E57" s="16" t="s">
        <v>86</v>
      </c>
      <c r="F57" s="16" t="s">
        <v>88</v>
      </c>
      <c r="G57" s="18">
        <v>1500</v>
      </c>
      <c r="H57" s="19">
        <f t="shared" si="1"/>
        <v>450</v>
      </c>
      <c r="I57" s="19">
        <f t="shared" si="2"/>
        <v>1050</v>
      </c>
    </row>
    <row r="58" ht="28.5" spans="1:9">
      <c r="A58" s="20"/>
      <c r="B58" s="15">
        <v>53</v>
      </c>
      <c r="C58" s="16" t="s">
        <v>21</v>
      </c>
      <c r="D58" s="17" t="s">
        <v>85</v>
      </c>
      <c r="E58" s="16" t="s">
        <v>86</v>
      </c>
      <c r="F58" s="16" t="s">
        <v>89</v>
      </c>
      <c r="G58" s="18">
        <v>1500</v>
      </c>
      <c r="H58" s="19">
        <f t="shared" si="1"/>
        <v>450</v>
      </c>
      <c r="I58" s="19">
        <f t="shared" si="2"/>
        <v>1050</v>
      </c>
    </row>
    <row r="59" ht="28.5" spans="1:9">
      <c r="A59" s="20"/>
      <c r="B59" s="15">
        <v>54</v>
      </c>
      <c r="C59" s="16" t="s">
        <v>21</v>
      </c>
      <c r="D59" s="17" t="s">
        <v>85</v>
      </c>
      <c r="E59" s="16" t="s">
        <v>86</v>
      </c>
      <c r="F59" s="16" t="s">
        <v>90</v>
      </c>
      <c r="G59" s="18">
        <v>1500</v>
      </c>
      <c r="H59" s="19">
        <f t="shared" si="1"/>
        <v>450</v>
      </c>
      <c r="I59" s="19">
        <f t="shared" si="2"/>
        <v>1050</v>
      </c>
    </row>
    <row r="60" ht="28.5" spans="1:9">
      <c r="A60" s="20"/>
      <c r="B60" s="15">
        <v>55</v>
      </c>
      <c r="C60" s="16" t="s">
        <v>21</v>
      </c>
      <c r="D60" s="17" t="s">
        <v>85</v>
      </c>
      <c r="E60" s="16" t="s">
        <v>86</v>
      </c>
      <c r="F60" s="16" t="s">
        <v>91</v>
      </c>
      <c r="G60" s="18">
        <v>1500</v>
      </c>
      <c r="H60" s="19">
        <f t="shared" si="1"/>
        <v>450</v>
      </c>
      <c r="I60" s="19">
        <f t="shared" si="2"/>
        <v>1050</v>
      </c>
    </row>
    <row r="61" ht="28.5" spans="1:9">
      <c r="A61" s="20"/>
      <c r="B61" s="15">
        <v>56</v>
      </c>
      <c r="C61" s="16" t="s">
        <v>21</v>
      </c>
      <c r="D61" s="17" t="s">
        <v>92</v>
      </c>
      <c r="E61" s="16" t="s">
        <v>93</v>
      </c>
      <c r="F61" s="16" t="s">
        <v>94</v>
      </c>
      <c r="G61" s="18">
        <v>1500</v>
      </c>
      <c r="H61" s="19">
        <f t="shared" si="1"/>
        <v>450</v>
      </c>
      <c r="I61" s="19">
        <f t="shared" si="2"/>
        <v>1050</v>
      </c>
    </row>
    <row r="62" ht="28.5" spans="1:9">
      <c r="A62" s="20"/>
      <c r="B62" s="15">
        <v>57</v>
      </c>
      <c r="C62" s="16" t="s">
        <v>21</v>
      </c>
      <c r="D62" s="17" t="s">
        <v>92</v>
      </c>
      <c r="E62" s="16" t="s">
        <v>93</v>
      </c>
      <c r="F62" s="16" t="s">
        <v>95</v>
      </c>
      <c r="G62" s="18">
        <v>1500</v>
      </c>
      <c r="H62" s="19">
        <f t="shared" si="1"/>
        <v>450</v>
      </c>
      <c r="I62" s="19">
        <f t="shared" si="2"/>
        <v>1050</v>
      </c>
    </row>
    <row r="63" ht="28.5" spans="1:9">
      <c r="A63" s="20"/>
      <c r="B63" s="15">
        <v>58</v>
      </c>
      <c r="C63" s="16" t="s">
        <v>21</v>
      </c>
      <c r="D63" s="17" t="s">
        <v>96</v>
      </c>
      <c r="E63" s="16" t="s">
        <v>97</v>
      </c>
      <c r="F63" s="16" t="s">
        <v>98</v>
      </c>
      <c r="G63" s="18">
        <v>1500</v>
      </c>
      <c r="H63" s="19">
        <f t="shared" si="1"/>
        <v>450</v>
      </c>
      <c r="I63" s="19">
        <f t="shared" si="2"/>
        <v>1050</v>
      </c>
    </row>
    <row r="64" ht="28.5" spans="1:9">
      <c r="A64" s="20"/>
      <c r="B64" s="15">
        <v>59</v>
      </c>
      <c r="C64" s="16" t="s">
        <v>21</v>
      </c>
      <c r="D64" s="17" t="s">
        <v>99</v>
      </c>
      <c r="E64" s="16" t="s">
        <v>100</v>
      </c>
      <c r="F64" s="16" t="s">
        <v>101</v>
      </c>
      <c r="G64" s="18">
        <v>1500</v>
      </c>
      <c r="H64" s="19">
        <f t="shared" si="1"/>
        <v>450</v>
      </c>
      <c r="I64" s="19">
        <f t="shared" si="2"/>
        <v>1050</v>
      </c>
    </row>
    <row r="65" ht="28.5" spans="1:9">
      <c r="A65" s="20"/>
      <c r="B65" s="15">
        <v>60</v>
      </c>
      <c r="C65" s="16" t="s">
        <v>21</v>
      </c>
      <c r="D65" s="17" t="s">
        <v>102</v>
      </c>
      <c r="E65" s="16" t="s">
        <v>103</v>
      </c>
      <c r="F65" s="16" t="s">
        <v>104</v>
      </c>
      <c r="G65" s="18">
        <v>1500</v>
      </c>
      <c r="H65" s="19">
        <f t="shared" si="1"/>
        <v>450</v>
      </c>
      <c r="I65" s="19">
        <f t="shared" si="2"/>
        <v>1050</v>
      </c>
    </row>
    <row r="66" ht="28.5" spans="1:9">
      <c r="A66" s="20"/>
      <c r="B66" s="15">
        <v>61</v>
      </c>
      <c r="C66" s="16" t="s">
        <v>21</v>
      </c>
      <c r="D66" s="17" t="s">
        <v>105</v>
      </c>
      <c r="E66" s="16" t="s">
        <v>106</v>
      </c>
      <c r="F66" s="16" t="s">
        <v>107</v>
      </c>
      <c r="G66" s="18">
        <v>1500</v>
      </c>
      <c r="H66" s="19">
        <f t="shared" si="1"/>
        <v>450</v>
      </c>
      <c r="I66" s="19">
        <f t="shared" si="2"/>
        <v>1050</v>
      </c>
    </row>
    <row r="67" ht="28.5" spans="1:9">
      <c r="A67" s="20"/>
      <c r="B67" s="15">
        <v>62</v>
      </c>
      <c r="C67" s="16" t="s">
        <v>21</v>
      </c>
      <c r="D67" s="17" t="s">
        <v>108</v>
      </c>
      <c r="E67" s="16" t="s">
        <v>109</v>
      </c>
      <c r="F67" s="16" t="s">
        <v>110</v>
      </c>
      <c r="G67" s="18">
        <v>1500</v>
      </c>
      <c r="H67" s="19">
        <f t="shared" si="1"/>
        <v>450</v>
      </c>
      <c r="I67" s="19">
        <f t="shared" si="2"/>
        <v>1050</v>
      </c>
    </row>
    <row r="68" ht="28.5" spans="1:9">
      <c r="A68" s="20"/>
      <c r="B68" s="15">
        <v>63</v>
      </c>
      <c r="C68" s="16" t="s">
        <v>21</v>
      </c>
      <c r="D68" s="17" t="s">
        <v>108</v>
      </c>
      <c r="E68" s="16" t="s">
        <v>109</v>
      </c>
      <c r="F68" s="16" t="s">
        <v>111</v>
      </c>
      <c r="G68" s="18">
        <v>1500</v>
      </c>
      <c r="H68" s="19">
        <f t="shared" si="1"/>
        <v>450</v>
      </c>
      <c r="I68" s="19">
        <f t="shared" si="2"/>
        <v>1050</v>
      </c>
    </row>
    <row r="69" ht="28.5" spans="1:9">
      <c r="A69" s="20"/>
      <c r="B69" s="15">
        <v>64</v>
      </c>
      <c r="C69" s="16" t="s">
        <v>21</v>
      </c>
      <c r="D69" s="17" t="s">
        <v>112</v>
      </c>
      <c r="E69" s="16" t="s">
        <v>113</v>
      </c>
      <c r="F69" s="16" t="s">
        <v>114</v>
      </c>
      <c r="G69" s="18">
        <v>1500</v>
      </c>
      <c r="H69" s="19">
        <f t="shared" si="1"/>
        <v>450</v>
      </c>
      <c r="I69" s="19">
        <f t="shared" si="2"/>
        <v>1050</v>
      </c>
    </row>
    <row r="70" ht="28.5" spans="1:9">
      <c r="A70" s="20"/>
      <c r="B70" s="15">
        <v>65</v>
      </c>
      <c r="C70" s="16" t="s">
        <v>21</v>
      </c>
      <c r="D70" s="17" t="s">
        <v>115</v>
      </c>
      <c r="E70" s="16" t="s">
        <v>116</v>
      </c>
      <c r="F70" s="16" t="s">
        <v>117</v>
      </c>
      <c r="G70" s="18">
        <v>1500</v>
      </c>
      <c r="H70" s="19">
        <f t="shared" si="1"/>
        <v>450</v>
      </c>
      <c r="I70" s="19">
        <f t="shared" si="2"/>
        <v>1050</v>
      </c>
    </row>
    <row r="71" ht="28.5" spans="1:9">
      <c r="A71" s="20"/>
      <c r="B71" s="15">
        <v>66</v>
      </c>
      <c r="C71" s="16" t="s">
        <v>21</v>
      </c>
      <c r="D71" s="17" t="s">
        <v>118</v>
      </c>
      <c r="E71" s="16" t="s">
        <v>119</v>
      </c>
      <c r="F71" s="16" t="s">
        <v>120</v>
      </c>
      <c r="G71" s="18">
        <v>1500</v>
      </c>
      <c r="H71" s="19">
        <f t="shared" si="1"/>
        <v>450</v>
      </c>
      <c r="I71" s="19">
        <f t="shared" si="2"/>
        <v>1050</v>
      </c>
    </row>
    <row r="72" ht="28.5" spans="1:9">
      <c r="A72" s="20"/>
      <c r="B72" s="15">
        <v>67</v>
      </c>
      <c r="C72" s="16" t="s">
        <v>21</v>
      </c>
      <c r="D72" s="17" t="s">
        <v>118</v>
      </c>
      <c r="E72" s="16" t="s">
        <v>119</v>
      </c>
      <c r="F72" s="16" t="s">
        <v>121</v>
      </c>
      <c r="G72" s="18">
        <v>1500</v>
      </c>
      <c r="H72" s="19">
        <f t="shared" si="1"/>
        <v>450</v>
      </c>
      <c r="I72" s="19">
        <f t="shared" si="2"/>
        <v>1050</v>
      </c>
    </row>
    <row r="73" spans="1:9">
      <c r="A73" s="20"/>
      <c r="B73" s="15">
        <v>68</v>
      </c>
      <c r="C73" s="16" t="s">
        <v>122</v>
      </c>
      <c r="D73" s="17" t="s">
        <v>123</v>
      </c>
      <c r="E73" s="25" t="s">
        <v>124</v>
      </c>
      <c r="F73" s="16" t="s">
        <v>19</v>
      </c>
      <c r="G73" s="18">
        <v>3000</v>
      </c>
      <c r="H73" s="19">
        <f t="shared" ref="H73:H110" si="3">G73*0.3</f>
        <v>900</v>
      </c>
      <c r="I73" s="19">
        <f t="shared" ref="I73:I110" si="4">G73*0.7</f>
        <v>2100</v>
      </c>
    </row>
    <row r="74" spans="1:9">
      <c r="A74" s="20"/>
      <c r="B74" s="15">
        <v>69</v>
      </c>
      <c r="C74" s="16" t="s">
        <v>122</v>
      </c>
      <c r="D74" s="17" t="s">
        <v>125</v>
      </c>
      <c r="E74" s="25" t="s">
        <v>126</v>
      </c>
      <c r="F74" s="16" t="s">
        <v>19</v>
      </c>
      <c r="G74" s="18">
        <v>3000</v>
      </c>
      <c r="H74" s="19">
        <f t="shared" si="3"/>
        <v>900</v>
      </c>
      <c r="I74" s="19">
        <f t="shared" si="4"/>
        <v>2100</v>
      </c>
    </row>
    <row r="75" ht="28.5" spans="1:9">
      <c r="A75" s="20"/>
      <c r="B75" s="15">
        <v>70</v>
      </c>
      <c r="C75" s="16" t="s">
        <v>122</v>
      </c>
      <c r="D75" s="17" t="s">
        <v>127</v>
      </c>
      <c r="E75" s="16" t="s">
        <v>128</v>
      </c>
      <c r="F75" s="16" t="s">
        <v>19</v>
      </c>
      <c r="G75" s="18">
        <v>6000</v>
      </c>
      <c r="H75" s="19">
        <f t="shared" si="3"/>
        <v>1800</v>
      </c>
      <c r="I75" s="19">
        <f t="shared" si="4"/>
        <v>4200</v>
      </c>
    </row>
    <row r="76" ht="28.5" spans="1:9">
      <c r="A76" s="20"/>
      <c r="B76" s="15">
        <v>71</v>
      </c>
      <c r="C76" s="16" t="s">
        <v>122</v>
      </c>
      <c r="D76" s="17" t="s">
        <v>129</v>
      </c>
      <c r="E76" s="16" t="s">
        <v>130</v>
      </c>
      <c r="F76" s="16" t="s">
        <v>19</v>
      </c>
      <c r="G76" s="18">
        <v>6000</v>
      </c>
      <c r="H76" s="19">
        <f t="shared" si="3"/>
        <v>1800</v>
      </c>
      <c r="I76" s="19">
        <f t="shared" si="4"/>
        <v>4200</v>
      </c>
    </row>
    <row r="77" ht="28.5" spans="1:9">
      <c r="A77" s="20"/>
      <c r="B77" s="15">
        <v>72</v>
      </c>
      <c r="C77" s="16" t="s">
        <v>122</v>
      </c>
      <c r="D77" s="17" t="s">
        <v>131</v>
      </c>
      <c r="E77" s="16" t="s">
        <v>132</v>
      </c>
      <c r="F77" s="16" t="s">
        <v>19</v>
      </c>
      <c r="G77" s="18">
        <v>3000</v>
      </c>
      <c r="H77" s="19">
        <f t="shared" si="3"/>
        <v>900</v>
      </c>
      <c r="I77" s="19">
        <f t="shared" si="4"/>
        <v>2100</v>
      </c>
    </row>
    <row r="78" ht="28.5" spans="1:9">
      <c r="A78" s="20"/>
      <c r="B78" s="15">
        <v>73</v>
      </c>
      <c r="C78" s="16" t="s">
        <v>122</v>
      </c>
      <c r="D78" s="17" t="s">
        <v>133</v>
      </c>
      <c r="E78" s="16" t="s">
        <v>134</v>
      </c>
      <c r="F78" s="16" t="s">
        <v>19</v>
      </c>
      <c r="G78" s="18">
        <v>3000</v>
      </c>
      <c r="H78" s="19">
        <f t="shared" si="3"/>
        <v>900</v>
      </c>
      <c r="I78" s="19">
        <f t="shared" si="4"/>
        <v>2100</v>
      </c>
    </row>
    <row r="79" ht="28.5" spans="1:9">
      <c r="A79" s="20"/>
      <c r="B79" s="15">
        <v>74</v>
      </c>
      <c r="C79" s="16" t="s">
        <v>122</v>
      </c>
      <c r="D79" s="17" t="s">
        <v>135</v>
      </c>
      <c r="E79" s="16" t="s">
        <v>136</v>
      </c>
      <c r="F79" s="16" t="s">
        <v>19</v>
      </c>
      <c r="G79" s="18">
        <v>3000</v>
      </c>
      <c r="H79" s="19">
        <f t="shared" si="3"/>
        <v>900</v>
      </c>
      <c r="I79" s="19">
        <f t="shared" si="4"/>
        <v>2100</v>
      </c>
    </row>
    <row r="80" ht="42.75" spans="1:9">
      <c r="A80" s="20"/>
      <c r="B80" s="15">
        <v>75</v>
      </c>
      <c r="C80" s="16" t="s">
        <v>137</v>
      </c>
      <c r="D80" s="17" t="s">
        <v>138</v>
      </c>
      <c r="E80" s="16" t="s">
        <v>139</v>
      </c>
      <c r="F80" s="16" t="s">
        <v>19</v>
      </c>
      <c r="G80" s="18">
        <v>100000</v>
      </c>
      <c r="H80" s="19">
        <f t="shared" si="3"/>
        <v>30000</v>
      </c>
      <c r="I80" s="19">
        <f t="shared" si="4"/>
        <v>70000</v>
      </c>
    </row>
    <row r="81" ht="42.75" spans="1:9">
      <c r="A81" s="20"/>
      <c r="B81" s="15">
        <v>76</v>
      </c>
      <c r="C81" s="16" t="s">
        <v>137</v>
      </c>
      <c r="D81" s="17" t="s">
        <v>140</v>
      </c>
      <c r="E81" s="16" t="s">
        <v>141</v>
      </c>
      <c r="F81" s="16" t="s">
        <v>19</v>
      </c>
      <c r="G81" s="18">
        <v>100000</v>
      </c>
      <c r="H81" s="19">
        <f t="shared" si="3"/>
        <v>30000</v>
      </c>
      <c r="I81" s="19">
        <f t="shared" si="4"/>
        <v>70000</v>
      </c>
    </row>
    <row r="82" spans="1:9">
      <c r="A82" s="20"/>
      <c r="B82" s="15">
        <v>77</v>
      </c>
      <c r="C82" s="26" t="s">
        <v>142</v>
      </c>
      <c r="D82" s="17" t="s">
        <v>143</v>
      </c>
      <c r="E82" s="16" t="s">
        <v>144</v>
      </c>
      <c r="F82" s="16" t="s">
        <v>19</v>
      </c>
      <c r="G82" s="18">
        <v>5000</v>
      </c>
      <c r="H82" s="19">
        <f t="shared" si="3"/>
        <v>1500</v>
      </c>
      <c r="I82" s="19">
        <f t="shared" si="4"/>
        <v>3500</v>
      </c>
    </row>
    <row r="83" spans="1:9">
      <c r="A83" s="20"/>
      <c r="B83" s="15">
        <v>78</v>
      </c>
      <c r="C83" s="26" t="s">
        <v>142</v>
      </c>
      <c r="D83" s="17" t="s">
        <v>145</v>
      </c>
      <c r="E83" s="16" t="s">
        <v>146</v>
      </c>
      <c r="F83" s="16" t="s">
        <v>19</v>
      </c>
      <c r="G83" s="18">
        <v>5000</v>
      </c>
      <c r="H83" s="19">
        <f t="shared" si="3"/>
        <v>1500</v>
      </c>
      <c r="I83" s="19">
        <f t="shared" si="4"/>
        <v>3500</v>
      </c>
    </row>
    <row r="84" spans="1:9">
      <c r="A84" s="20"/>
      <c r="B84" s="15">
        <v>79</v>
      </c>
      <c r="C84" s="26" t="s">
        <v>142</v>
      </c>
      <c r="D84" s="17" t="s">
        <v>147</v>
      </c>
      <c r="E84" s="16" t="s">
        <v>148</v>
      </c>
      <c r="F84" s="16" t="s">
        <v>19</v>
      </c>
      <c r="G84" s="18">
        <v>5000</v>
      </c>
      <c r="H84" s="19">
        <f t="shared" si="3"/>
        <v>1500</v>
      </c>
      <c r="I84" s="19">
        <f t="shared" si="4"/>
        <v>3500</v>
      </c>
    </row>
    <row r="85" spans="1:9">
      <c r="A85" s="20"/>
      <c r="B85" s="15">
        <v>80</v>
      </c>
      <c r="C85" s="26" t="s">
        <v>142</v>
      </c>
      <c r="D85" s="17" t="s">
        <v>149</v>
      </c>
      <c r="E85" s="16" t="s">
        <v>150</v>
      </c>
      <c r="F85" s="16" t="s">
        <v>19</v>
      </c>
      <c r="G85" s="18">
        <v>5000</v>
      </c>
      <c r="H85" s="19">
        <f t="shared" si="3"/>
        <v>1500</v>
      </c>
      <c r="I85" s="19">
        <f t="shared" si="4"/>
        <v>3500</v>
      </c>
    </row>
    <row r="86" spans="1:9">
      <c r="A86" s="20"/>
      <c r="B86" s="15">
        <v>81</v>
      </c>
      <c r="C86" s="26" t="s">
        <v>142</v>
      </c>
      <c r="D86" s="17" t="s">
        <v>151</v>
      </c>
      <c r="E86" s="16" t="s">
        <v>152</v>
      </c>
      <c r="F86" s="16" t="s">
        <v>19</v>
      </c>
      <c r="G86" s="18">
        <v>5000</v>
      </c>
      <c r="H86" s="19">
        <f t="shared" si="3"/>
        <v>1500</v>
      </c>
      <c r="I86" s="19">
        <f t="shared" si="4"/>
        <v>3500</v>
      </c>
    </row>
    <row r="87" spans="1:9">
      <c r="A87" s="20"/>
      <c r="B87" s="15">
        <v>82</v>
      </c>
      <c r="C87" s="26" t="s">
        <v>142</v>
      </c>
      <c r="D87" s="17" t="s">
        <v>153</v>
      </c>
      <c r="E87" s="16" t="s">
        <v>150</v>
      </c>
      <c r="F87" s="16" t="s">
        <v>19</v>
      </c>
      <c r="G87" s="18">
        <v>5000</v>
      </c>
      <c r="H87" s="19">
        <f t="shared" si="3"/>
        <v>1500</v>
      </c>
      <c r="I87" s="19">
        <f t="shared" si="4"/>
        <v>3500</v>
      </c>
    </row>
    <row r="88" spans="1:9">
      <c r="A88" s="20"/>
      <c r="B88" s="15">
        <v>83</v>
      </c>
      <c r="C88" s="26" t="s">
        <v>142</v>
      </c>
      <c r="D88" s="17" t="s">
        <v>154</v>
      </c>
      <c r="E88" s="16" t="s">
        <v>155</v>
      </c>
      <c r="F88" s="16" t="s">
        <v>19</v>
      </c>
      <c r="G88" s="18">
        <v>5000</v>
      </c>
      <c r="H88" s="19">
        <f t="shared" si="3"/>
        <v>1500</v>
      </c>
      <c r="I88" s="19">
        <f t="shared" si="4"/>
        <v>3500</v>
      </c>
    </row>
    <row r="89" spans="1:9">
      <c r="A89" s="20"/>
      <c r="B89" s="15">
        <v>84</v>
      </c>
      <c r="C89" s="26" t="s">
        <v>142</v>
      </c>
      <c r="D89" s="17" t="s">
        <v>156</v>
      </c>
      <c r="E89" s="16" t="s">
        <v>148</v>
      </c>
      <c r="F89" s="16" t="s">
        <v>19</v>
      </c>
      <c r="G89" s="18">
        <v>5000</v>
      </c>
      <c r="H89" s="19">
        <f t="shared" si="3"/>
        <v>1500</v>
      </c>
      <c r="I89" s="19">
        <f t="shared" si="4"/>
        <v>3500</v>
      </c>
    </row>
    <row r="90" spans="1:9">
      <c r="A90" s="20"/>
      <c r="B90" s="15">
        <v>85</v>
      </c>
      <c r="C90" s="26" t="s">
        <v>142</v>
      </c>
      <c r="D90" s="17" t="s">
        <v>157</v>
      </c>
      <c r="E90" s="16" t="s">
        <v>158</v>
      </c>
      <c r="F90" s="16" t="s">
        <v>19</v>
      </c>
      <c r="G90" s="18">
        <v>5000</v>
      </c>
      <c r="H90" s="19">
        <f t="shared" si="3"/>
        <v>1500</v>
      </c>
      <c r="I90" s="19">
        <f t="shared" si="4"/>
        <v>3500</v>
      </c>
    </row>
    <row r="91" spans="1:9">
      <c r="A91" s="20"/>
      <c r="B91" s="15">
        <v>86</v>
      </c>
      <c r="C91" s="26" t="s">
        <v>142</v>
      </c>
      <c r="D91" s="17" t="s">
        <v>159</v>
      </c>
      <c r="E91" s="16" t="s">
        <v>160</v>
      </c>
      <c r="F91" s="16" t="s">
        <v>19</v>
      </c>
      <c r="G91" s="18">
        <v>5000</v>
      </c>
      <c r="H91" s="19">
        <f t="shared" si="3"/>
        <v>1500</v>
      </c>
      <c r="I91" s="19">
        <f t="shared" si="4"/>
        <v>3500</v>
      </c>
    </row>
    <row r="92" spans="1:9">
      <c r="A92" s="20"/>
      <c r="B92" s="15">
        <v>87</v>
      </c>
      <c r="C92" s="26" t="s">
        <v>161</v>
      </c>
      <c r="D92" s="17" t="s">
        <v>162</v>
      </c>
      <c r="E92" s="16" t="s">
        <v>163</v>
      </c>
      <c r="F92" s="16" t="s">
        <v>19</v>
      </c>
      <c r="G92" s="18">
        <v>50000</v>
      </c>
      <c r="H92" s="19">
        <f t="shared" si="3"/>
        <v>15000</v>
      </c>
      <c r="I92" s="19">
        <f t="shared" si="4"/>
        <v>35000</v>
      </c>
    </row>
    <row r="93" ht="28.5" spans="1:9">
      <c r="A93" s="20"/>
      <c r="B93" s="15">
        <v>88</v>
      </c>
      <c r="C93" s="26" t="s">
        <v>164</v>
      </c>
      <c r="D93" s="27" t="s">
        <v>165</v>
      </c>
      <c r="E93" s="16" t="s">
        <v>166</v>
      </c>
      <c r="F93" s="28" t="s">
        <v>19</v>
      </c>
      <c r="G93" s="18">
        <v>59221</v>
      </c>
      <c r="H93" s="18">
        <f t="shared" si="3"/>
        <v>17766.3</v>
      </c>
      <c r="I93" s="18">
        <f t="shared" si="4"/>
        <v>41454.7</v>
      </c>
    </row>
    <row r="94" ht="28.5" spans="1:9">
      <c r="A94" s="20"/>
      <c r="B94" s="15">
        <v>89</v>
      </c>
      <c r="C94" s="29" t="s">
        <v>167</v>
      </c>
      <c r="D94" s="30" t="s">
        <v>118</v>
      </c>
      <c r="E94" s="41" t="s">
        <v>119</v>
      </c>
      <c r="F94" s="29" t="s">
        <v>168</v>
      </c>
      <c r="G94" s="18">
        <v>50000</v>
      </c>
      <c r="H94" s="18">
        <f t="shared" si="3"/>
        <v>15000</v>
      </c>
      <c r="I94" s="18">
        <f t="shared" si="4"/>
        <v>35000</v>
      </c>
    </row>
    <row r="95" ht="28.5" spans="1:9">
      <c r="A95" s="20"/>
      <c r="B95" s="15">
        <v>90</v>
      </c>
      <c r="C95" s="27" t="s">
        <v>169</v>
      </c>
      <c r="D95" s="27" t="s">
        <v>170</v>
      </c>
      <c r="E95" s="16" t="s">
        <v>171</v>
      </c>
      <c r="F95" s="16" t="s">
        <v>19</v>
      </c>
      <c r="G95" s="18">
        <v>30000</v>
      </c>
      <c r="H95" s="18">
        <f t="shared" si="3"/>
        <v>9000</v>
      </c>
      <c r="I95" s="18">
        <f t="shared" si="4"/>
        <v>21000</v>
      </c>
    </row>
    <row r="96" ht="28.5" spans="1:9">
      <c r="A96" s="20"/>
      <c r="B96" s="15">
        <v>91</v>
      </c>
      <c r="C96" s="26" t="s">
        <v>169</v>
      </c>
      <c r="D96" s="27" t="s">
        <v>172</v>
      </c>
      <c r="E96" s="16" t="s">
        <v>173</v>
      </c>
      <c r="F96" s="16" t="s">
        <v>19</v>
      </c>
      <c r="G96" s="18">
        <v>30000</v>
      </c>
      <c r="H96" s="18">
        <f t="shared" si="3"/>
        <v>9000</v>
      </c>
      <c r="I96" s="18">
        <f t="shared" si="4"/>
        <v>21000</v>
      </c>
    </row>
    <row r="97" ht="28.5" spans="1:9">
      <c r="A97" s="20"/>
      <c r="B97" s="15">
        <v>92</v>
      </c>
      <c r="C97" s="26" t="s">
        <v>169</v>
      </c>
      <c r="D97" s="27" t="s">
        <v>174</v>
      </c>
      <c r="E97" s="16" t="s">
        <v>175</v>
      </c>
      <c r="F97" s="16" t="s">
        <v>19</v>
      </c>
      <c r="G97" s="18">
        <v>30000</v>
      </c>
      <c r="H97" s="18">
        <f t="shared" si="3"/>
        <v>9000</v>
      </c>
      <c r="I97" s="18">
        <f t="shared" si="4"/>
        <v>21000</v>
      </c>
    </row>
    <row r="98" ht="28.5" spans="1:9">
      <c r="A98" s="20"/>
      <c r="B98" s="15">
        <v>93</v>
      </c>
      <c r="C98" s="26" t="s">
        <v>169</v>
      </c>
      <c r="D98" s="27" t="s">
        <v>176</v>
      </c>
      <c r="E98" s="16" t="s">
        <v>177</v>
      </c>
      <c r="F98" s="16" t="s">
        <v>19</v>
      </c>
      <c r="G98" s="18">
        <v>30000</v>
      </c>
      <c r="H98" s="18">
        <f t="shared" si="3"/>
        <v>9000</v>
      </c>
      <c r="I98" s="18">
        <f t="shared" si="4"/>
        <v>21000</v>
      </c>
    </row>
    <row r="99" ht="28.5" spans="1:9">
      <c r="A99" s="20"/>
      <c r="B99" s="15">
        <v>94</v>
      </c>
      <c r="C99" s="26" t="s">
        <v>169</v>
      </c>
      <c r="D99" s="27" t="s">
        <v>178</v>
      </c>
      <c r="E99" s="41" t="s">
        <v>179</v>
      </c>
      <c r="F99" s="16" t="s">
        <v>19</v>
      </c>
      <c r="G99" s="18">
        <v>30000</v>
      </c>
      <c r="H99" s="18">
        <f t="shared" si="3"/>
        <v>9000</v>
      </c>
      <c r="I99" s="18">
        <f t="shared" si="4"/>
        <v>21000</v>
      </c>
    </row>
    <row r="100" ht="28.5" spans="1:9">
      <c r="A100" s="20"/>
      <c r="B100" s="15">
        <v>95</v>
      </c>
      <c r="C100" s="27" t="s">
        <v>180</v>
      </c>
      <c r="D100" s="27" t="s">
        <v>69</v>
      </c>
      <c r="E100" s="16" t="s">
        <v>70</v>
      </c>
      <c r="F100" s="16" t="s">
        <v>19</v>
      </c>
      <c r="G100" s="18">
        <v>300000</v>
      </c>
      <c r="H100" s="18">
        <f t="shared" si="3"/>
        <v>90000</v>
      </c>
      <c r="I100" s="18">
        <f t="shared" si="4"/>
        <v>210000</v>
      </c>
    </row>
    <row r="101" ht="28.5" spans="1:9">
      <c r="A101" s="20"/>
      <c r="B101" s="15">
        <v>96</v>
      </c>
      <c r="C101" s="26" t="s">
        <v>180</v>
      </c>
      <c r="D101" s="27" t="s">
        <v>181</v>
      </c>
      <c r="E101" s="16" t="s">
        <v>182</v>
      </c>
      <c r="F101" s="16" t="s">
        <v>19</v>
      </c>
      <c r="G101" s="18">
        <v>300000</v>
      </c>
      <c r="H101" s="18">
        <f t="shared" si="3"/>
        <v>90000</v>
      </c>
      <c r="I101" s="18">
        <f t="shared" si="4"/>
        <v>210000</v>
      </c>
    </row>
    <row r="102" ht="28.5" spans="1:9">
      <c r="A102" s="20"/>
      <c r="B102" s="15">
        <v>97</v>
      </c>
      <c r="C102" s="27" t="s">
        <v>183</v>
      </c>
      <c r="D102" s="27" t="s">
        <v>46</v>
      </c>
      <c r="E102" s="16" t="s">
        <v>47</v>
      </c>
      <c r="F102" s="16" t="s">
        <v>19</v>
      </c>
      <c r="G102" s="18">
        <v>200000</v>
      </c>
      <c r="H102" s="18">
        <f t="shared" si="3"/>
        <v>60000</v>
      </c>
      <c r="I102" s="18">
        <f t="shared" si="4"/>
        <v>140000</v>
      </c>
    </row>
    <row r="103" ht="28.5" spans="1:9">
      <c r="A103" s="20"/>
      <c r="B103" s="15">
        <v>98</v>
      </c>
      <c r="C103" s="26" t="s">
        <v>183</v>
      </c>
      <c r="D103" s="27" t="s">
        <v>184</v>
      </c>
      <c r="E103" s="41" t="s">
        <v>185</v>
      </c>
      <c r="F103" s="16" t="s">
        <v>19</v>
      </c>
      <c r="G103" s="18">
        <v>200000</v>
      </c>
      <c r="H103" s="18">
        <f t="shared" si="3"/>
        <v>60000</v>
      </c>
      <c r="I103" s="18">
        <f t="shared" si="4"/>
        <v>140000</v>
      </c>
    </row>
    <row r="104" ht="28.5" spans="1:9">
      <c r="A104" s="20"/>
      <c r="B104" s="15">
        <v>99</v>
      </c>
      <c r="C104" s="26" t="s">
        <v>183</v>
      </c>
      <c r="D104" s="27" t="s">
        <v>118</v>
      </c>
      <c r="E104" s="41" t="s">
        <v>119</v>
      </c>
      <c r="F104" s="16" t="s">
        <v>19</v>
      </c>
      <c r="G104" s="18">
        <v>200000</v>
      </c>
      <c r="H104" s="18">
        <f t="shared" si="3"/>
        <v>60000</v>
      </c>
      <c r="I104" s="18">
        <f t="shared" si="4"/>
        <v>140000</v>
      </c>
    </row>
    <row r="105" ht="28.5" spans="1:9">
      <c r="A105" s="20"/>
      <c r="B105" s="15">
        <v>100</v>
      </c>
      <c r="C105" s="27" t="s">
        <v>186</v>
      </c>
      <c r="D105" s="27" t="s">
        <v>46</v>
      </c>
      <c r="E105" s="16" t="s">
        <v>47</v>
      </c>
      <c r="F105" s="16" t="s">
        <v>19</v>
      </c>
      <c r="G105" s="18">
        <v>200000</v>
      </c>
      <c r="H105" s="18">
        <f t="shared" si="3"/>
        <v>60000</v>
      </c>
      <c r="I105" s="18">
        <f t="shared" si="4"/>
        <v>140000</v>
      </c>
    </row>
    <row r="106" ht="28.5" spans="1:9">
      <c r="A106" s="20"/>
      <c r="B106" s="15">
        <v>101</v>
      </c>
      <c r="C106" s="26" t="s">
        <v>186</v>
      </c>
      <c r="D106" s="27" t="s">
        <v>69</v>
      </c>
      <c r="E106" s="26" t="s">
        <v>70</v>
      </c>
      <c r="F106" s="16" t="s">
        <v>19</v>
      </c>
      <c r="G106" s="18">
        <v>200000</v>
      </c>
      <c r="H106" s="18">
        <f t="shared" si="3"/>
        <v>60000</v>
      </c>
      <c r="I106" s="18">
        <f t="shared" si="4"/>
        <v>140000</v>
      </c>
    </row>
    <row r="107" ht="28.5" spans="1:9">
      <c r="A107" s="20"/>
      <c r="B107" s="15">
        <v>102</v>
      </c>
      <c r="C107" s="26" t="s">
        <v>186</v>
      </c>
      <c r="D107" s="27" t="s">
        <v>187</v>
      </c>
      <c r="E107" s="26" t="s">
        <v>188</v>
      </c>
      <c r="F107" s="16" t="s">
        <v>19</v>
      </c>
      <c r="G107" s="18">
        <v>200000</v>
      </c>
      <c r="H107" s="18">
        <f t="shared" si="3"/>
        <v>60000</v>
      </c>
      <c r="I107" s="18">
        <f t="shared" si="4"/>
        <v>140000</v>
      </c>
    </row>
    <row r="108" ht="28.5" spans="1:9">
      <c r="A108" s="20"/>
      <c r="B108" s="15">
        <v>103</v>
      </c>
      <c r="C108" s="26" t="s">
        <v>186</v>
      </c>
      <c r="D108" s="27" t="s">
        <v>29</v>
      </c>
      <c r="E108" s="31" t="s">
        <v>30</v>
      </c>
      <c r="F108" s="16" t="s">
        <v>19</v>
      </c>
      <c r="G108" s="18">
        <v>200000</v>
      </c>
      <c r="H108" s="18">
        <f t="shared" si="3"/>
        <v>60000</v>
      </c>
      <c r="I108" s="18">
        <f t="shared" si="4"/>
        <v>140000</v>
      </c>
    </row>
    <row r="109" ht="28.5" spans="1:9">
      <c r="A109" s="20"/>
      <c r="B109" s="15">
        <v>104</v>
      </c>
      <c r="C109" s="26" t="s">
        <v>186</v>
      </c>
      <c r="D109" s="27" t="s">
        <v>118</v>
      </c>
      <c r="E109" s="42" t="s">
        <v>119</v>
      </c>
      <c r="F109" s="16" t="s">
        <v>19</v>
      </c>
      <c r="G109" s="18">
        <v>200000</v>
      </c>
      <c r="H109" s="18">
        <f t="shared" si="3"/>
        <v>60000</v>
      </c>
      <c r="I109" s="18">
        <f t="shared" si="4"/>
        <v>140000</v>
      </c>
    </row>
    <row r="110" ht="28.5" spans="1:9">
      <c r="A110" s="20"/>
      <c r="B110" s="15">
        <v>105</v>
      </c>
      <c r="C110" s="26" t="s">
        <v>186</v>
      </c>
      <c r="D110" s="27" t="s">
        <v>181</v>
      </c>
      <c r="E110" s="31" t="s">
        <v>182</v>
      </c>
      <c r="F110" s="16" t="s">
        <v>19</v>
      </c>
      <c r="G110" s="18">
        <v>200000</v>
      </c>
      <c r="H110" s="18">
        <f t="shared" si="3"/>
        <v>60000</v>
      </c>
      <c r="I110" s="18">
        <f t="shared" si="4"/>
        <v>140000</v>
      </c>
    </row>
    <row r="111" ht="18" customHeight="1" spans="1:9">
      <c r="A111" s="21"/>
      <c r="B111" s="33" t="s">
        <v>9</v>
      </c>
      <c r="C111" s="34"/>
      <c r="D111" s="34"/>
      <c r="E111" s="34"/>
      <c r="F111" s="35"/>
      <c r="G111" s="19">
        <f>SUM(G9:G110)</f>
        <v>3082221</v>
      </c>
      <c r="H111" s="19">
        <f>SUM(H9:H110)</f>
        <v>924666.3</v>
      </c>
      <c r="I111" s="19">
        <f>SUM(I9:I110)</f>
        <v>2157554.7</v>
      </c>
    </row>
    <row r="112" ht="28.5" spans="1:9">
      <c r="A112" s="14" t="s">
        <v>189</v>
      </c>
      <c r="B112" s="15">
        <v>106</v>
      </c>
      <c r="C112" s="16" t="s">
        <v>21</v>
      </c>
      <c r="D112" s="17" t="s">
        <v>190</v>
      </c>
      <c r="E112" s="16" t="s">
        <v>191</v>
      </c>
      <c r="F112" s="16" t="s">
        <v>192</v>
      </c>
      <c r="G112" s="18">
        <v>1500</v>
      </c>
      <c r="H112" s="19">
        <f t="shared" ref="H112:H175" si="5">G112*0.3</f>
        <v>450</v>
      </c>
      <c r="I112" s="19">
        <f t="shared" ref="I112:I175" si="6">G112*0.7</f>
        <v>1050</v>
      </c>
    </row>
    <row r="113" ht="28.5" spans="1:9">
      <c r="A113" s="20"/>
      <c r="B113" s="15">
        <v>107</v>
      </c>
      <c r="C113" s="16" t="s">
        <v>21</v>
      </c>
      <c r="D113" s="17" t="s">
        <v>190</v>
      </c>
      <c r="E113" s="16" t="s">
        <v>191</v>
      </c>
      <c r="F113" s="16" t="s">
        <v>193</v>
      </c>
      <c r="G113" s="18">
        <v>1500</v>
      </c>
      <c r="H113" s="19">
        <f t="shared" si="5"/>
        <v>450</v>
      </c>
      <c r="I113" s="19">
        <f t="shared" si="6"/>
        <v>1050</v>
      </c>
    </row>
    <row r="114" ht="28.5" spans="1:9">
      <c r="A114" s="20"/>
      <c r="B114" s="15">
        <v>108</v>
      </c>
      <c r="C114" s="16" t="s">
        <v>21</v>
      </c>
      <c r="D114" s="17" t="s">
        <v>190</v>
      </c>
      <c r="E114" s="16" t="s">
        <v>191</v>
      </c>
      <c r="F114" s="16" t="s">
        <v>194</v>
      </c>
      <c r="G114" s="18">
        <v>1500</v>
      </c>
      <c r="H114" s="19">
        <f t="shared" si="5"/>
        <v>450</v>
      </c>
      <c r="I114" s="19">
        <f t="shared" si="6"/>
        <v>1050</v>
      </c>
    </row>
    <row r="115" ht="28.5" spans="1:9">
      <c r="A115" s="20"/>
      <c r="B115" s="15">
        <v>109</v>
      </c>
      <c r="C115" s="16" t="s">
        <v>21</v>
      </c>
      <c r="D115" s="17" t="s">
        <v>195</v>
      </c>
      <c r="E115" s="16" t="s">
        <v>196</v>
      </c>
      <c r="F115" s="16" t="s">
        <v>197</v>
      </c>
      <c r="G115" s="18">
        <v>1500</v>
      </c>
      <c r="H115" s="19">
        <f t="shared" si="5"/>
        <v>450</v>
      </c>
      <c r="I115" s="19">
        <f t="shared" si="6"/>
        <v>1050</v>
      </c>
    </row>
    <row r="116" ht="28.5" spans="1:9">
      <c r="A116" s="20"/>
      <c r="B116" s="15">
        <v>110</v>
      </c>
      <c r="C116" s="16" t="s">
        <v>21</v>
      </c>
      <c r="D116" s="17" t="s">
        <v>198</v>
      </c>
      <c r="E116" s="16" t="s">
        <v>199</v>
      </c>
      <c r="F116" s="16" t="s">
        <v>200</v>
      </c>
      <c r="G116" s="18">
        <v>1500</v>
      </c>
      <c r="H116" s="19">
        <f t="shared" si="5"/>
        <v>450</v>
      </c>
      <c r="I116" s="19">
        <f t="shared" si="6"/>
        <v>1050</v>
      </c>
    </row>
    <row r="117" ht="28.5" spans="1:9">
      <c r="A117" s="20"/>
      <c r="B117" s="15">
        <v>111</v>
      </c>
      <c r="C117" s="16" t="s">
        <v>21</v>
      </c>
      <c r="D117" s="17" t="s">
        <v>201</v>
      </c>
      <c r="E117" s="16" t="s">
        <v>202</v>
      </c>
      <c r="F117" s="16" t="s">
        <v>203</v>
      </c>
      <c r="G117" s="18">
        <v>1500</v>
      </c>
      <c r="H117" s="19">
        <f t="shared" si="5"/>
        <v>450</v>
      </c>
      <c r="I117" s="19">
        <f t="shared" si="6"/>
        <v>1050</v>
      </c>
    </row>
    <row r="118" ht="28.5" spans="1:9">
      <c r="A118" s="20"/>
      <c r="B118" s="15">
        <v>112</v>
      </c>
      <c r="C118" s="16" t="s">
        <v>21</v>
      </c>
      <c r="D118" s="17" t="s">
        <v>201</v>
      </c>
      <c r="E118" s="16" t="s">
        <v>202</v>
      </c>
      <c r="F118" s="16" t="s">
        <v>204</v>
      </c>
      <c r="G118" s="18">
        <v>1500</v>
      </c>
      <c r="H118" s="19">
        <f t="shared" si="5"/>
        <v>450</v>
      </c>
      <c r="I118" s="19">
        <f t="shared" si="6"/>
        <v>1050</v>
      </c>
    </row>
    <row r="119" ht="28.5" spans="1:9">
      <c r="A119" s="20"/>
      <c r="B119" s="15">
        <v>113</v>
      </c>
      <c r="C119" s="16" t="s">
        <v>21</v>
      </c>
      <c r="D119" s="17" t="s">
        <v>201</v>
      </c>
      <c r="E119" s="16" t="s">
        <v>202</v>
      </c>
      <c r="F119" s="16" t="s">
        <v>205</v>
      </c>
      <c r="G119" s="18">
        <v>1500</v>
      </c>
      <c r="H119" s="19">
        <f t="shared" si="5"/>
        <v>450</v>
      </c>
      <c r="I119" s="19">
        <f t="shared" si="6"/>
        <v>1050</v>
      </c>
    </row>
    <row r="120" ht="28.5" spans="1:9">
      <c r="A120" s="20"/>
      <c r="B120" s="15">
        <v>114</v>
      </c>
      <c r="C120" s="16" t="s">
        <v>21</v>
      </c>
      <c r="D120" s="17" t="s">
        <v>201</v>
      </c>
      <c r="E120" s="16" t="s">
        <v>202</v>
      </c>
      <c r="F120" s="16" t="s">
        <v>206</v>
      </c>
      <c r="G120" s="18">
        <v>1500</v>
      </c>
      <c r="H120" s="19">
        <f t="shared" si="5"/>
        <v>450</v>
      </c>
      <c r="I120" s="19">
        <f t="shared" si="6"/>
        <v>1050</v>
      </c>
    </row>
    <row r="121" ht="28.5" spans="1:9">
      <c r="A121" s="20"/>
      <c r="B121" s="15">
        <v>115</v>
      </c>
      <c r="C121" s="16" t="s">
        <v>21</v>
      </c>
      <c r="D121" s="17" t="s">
        <v>201</v>
      </c>
      <c r="E121" s="16" t="s">
        <v>202</v>
      </c>
      <c r="F121" s="16" t="s">
        <v>207</v>
      </c>
      <c r="G121" s="18">
        <v>1500</v>
      </c>
      <c r="H121" s="19">
        <f t="shared" si="5"/>
        <v>450</v>
      </c>
      <c r="I121" s="19">
        <f t="shared" si="6"/>
        <v>1050</v>
      </c>
    </row>
    <row r="122" ht="28.5" spans="1:9">
      <c r="A122" s="20"/>
      <c r="B122" s="15">
        <v>116</v>
      </c>
      <c r="C122" s="16" t="s">
        <v>21</v>
      </c>
      <c r="D122" s="17" t="s">
        <v>208</v>
      </c>
      <c r="E122" s="16" t="s">
        <v>209</v>
      </c>
      <c r="F122" s="16" t="s">
        <v>210</v>
      </c>
      <c r="G122" s="18">
        <v>1500</v>
      </c>
      <c r="H122" s="19">
        <f t="shared" si="5"/>
        <v>450</v>
      </c>
      <c r="I122" s="19">
        <f t="shared" si="6"/>
        <v>1050</v>
      </c>
    </row>
    <row r="123" ht="28.5" spans="1:9">
      <c r="A123" s="20"/>
      <c r="B123" s="15">
        <v>117</v>
      </c>
      <c r="C123" s="16" t="s">
        <v>21</v>
      </c>
      <c r="D123" s="17" t="s">
        <v>208</v>
      </c>
      <c r="E123" s="16" t="s">
        <v>209</v>
      </c>
      <c r="F123" s="16" t="s">
        <v>211</v>
      </c>
      <c r="G123" s="18">
        <v>1500</v>
      </c>
      <c r="H123" s="19">
        <f t="shared" si="5"/>
        <v>450</v>
      </c>
      <c r="I123" s="19">
        <f t="shared" si="6"/>
        <v>1050</v>
      </c>
    </row>
    <row r="124" ht="28.5" spans="1:9">
      <c r="A124" s="20"/>
      <c r="B124" s="15">
        <v>118</v>
      </c>
      <c r="C124" s="16" t="s">
        <v>21</v>
      </c>
      <c r="D124" s="17" t="s">
        <v>208</v>
      </c>
      <c r="E124" s="16" t="s">
        <v>209</v>
      </c>
      <c r="F124" s="16" t="s">
        <v>212</v>
      </c>
      <c r="G124" s="18">
        <v>1500</v>
      </c>
      <c r="H124" s="19">
        <f t="shared" si="5"/>
        <v>450</v>
      </c>
      <c r="I124" s="19">
        <f t="shared" si="6"/>
        <v>1050</v>
      </c>
    </row>
    <row r="125" ht="28.5" spans="1:9">
      <c r="A125" s="20"/>
      <c r="B125" s="15">
        <v>119</v>
      </c>
      <c r="C125" s="16" t="s">
        <v>21</v>
      </c>
      <c r="D125" s="17" t="s">
        <v>208</v>
      </c>
      <c r="E125" s="16" t="s">
        <v>209</v>
      </c>
      <c r="F125" s="16" t="s">
        <v>213</v>
      </c>
      <c r="G125" s="18">
        <v>1500</v>
      </c>
      <c r="H125" s="19">
        <f t="shared" si="5"/>
        <v>450</v>
      </c>
      <c r="I125" s="19">
        <f t="shared" si="6"/>
        <v>1050</v>
      </c>
    </row>
    <row r="126" ht="28.5" spans="1:9">
      <c r="A126" s="20"/>
      <c r="B126" s="15">
        <v>120</v>
      </c>
      <c r="C126" s="16" t="s">
        <v>21</v>
      </c>
      <c r="D126" s="17" t="s">
        <v>208</v>
      </c>
      <c r="E126" s="16" t="s">
        <v>209</v>
      </c>
      <c r="F126" s="16" t="s">
        <v>214</v>
      </c>
      <c r="G126" s="18">
        <v>1500</v>
      </c>
      <c r="H126" s="19">
        <f t="shared" si="5"/>
        <v>450</v>
      </c>
      <c r="I126" s="19">
        <f t="shared" si="6"/>
        <v>1050</v>
      </c>
    </row>
    <row r="127" ht="28.5" spans="1:9">
      <c r="A127" s="20"/>
      <c r="B127" s="15">
        <v>121</v>
      </c>
      <c r="C127" s="16" t="s">
        <v>21</v>
      </c>
      <c r="D127" s="17" t="s">
        <v>208</v>
      </c>
      <c r="E127" s="16" t="s">
        <v>209</v>
      </c>
      <c r="F127" s="16" t="s">
        <v>215</v>
      </c>
      <c r="G127" s="18">
        <v>1500</v>
      </c>
      <c r="H127" s="19">
        <f t="shared" si="5"/>
        <v>450</v>
      </c>
      <c r="I127" s="19">
        <f t="shared" si="6"/>
        <v>1050</v>
      </c>
    </row>
    <row r="128" ht="28.5" spans="1:9">
      <c r="A128" s="20"/>
      <c r="B128" s="15">
        <v>122</v>
      </c>
      <c r="C128" s="16" t="s">
        <v>21</v>
      </c>
      <c r="D128" s="17" t="s">
        <v>208</v>
      </c>
      <c r="E128" s="16" t="s">
        <v>209</v>
      </c>
      <c r="F128" s="16" t="s">
        <v>216</v>
      </c>
      <c r="G128" s="18">
        <v>1500</v>
      </c>
      <c r="H128" s="19">
        <f t="shared" si="5"/>
        <v>450</v>
      </c>
      <c r="I128" s="19">
        <f t="shared" si="6"/>
        <v>1050</v>
      </c>
    </row>
    <row r="129" ht="28.5" spans="1:9">
      <c r="A129" s="20"/>
      <c r="B129" s="15">
        <v>123</v>
      </c>
      <c r="C129" s="16" t="s">
        <v>21</v>
      </c>
      <c r="D129" s="17" t="s">
        <v>208</v>
      </c>
      <c r="E129" s="16" t="s">
        <v>209</v>
      </c>
      <c r="F129" s="16" t="s">
        <v>217</v>
      </c>
      <c r="G129" s="18">
        <v>1500</v>
      </c>
      <c r="H129" s="19">
        <f t="shared" si="5"/>
        <v>450</v>
      </c>
      <c r="I129" s="19">
        <f t="shared" si="6"/>
        <v>1050</v>
      </c>
    </row>
    <row r="130" ht="28.5" spans="1:9">
      <c r="A130" s="20"/>
      <c r="B130" s="15">
        <v>124</v>
      </c>
      <c r="C130" s="16" t="s">
        <v>21</v>
      </c>
      <c r="D130" s="17" t="s">
        <v>208</v>
      </c>
      <c r="E130" s="16" t="s">
        <v>209</v>
      </c>
      <c r="F130" s="16" t="s">
        <v>218</v>
      </c>
      <c r="G130" s="18">
        <v>1500</v>
      </c>
      <c r="H130" s="19">
        <f t="shared" si="5"/>
        <v>450</v>
      </c>
      <c r="I130" s="19">
        <f t="shared" si="6"/>
        <v>1050</v>
      </c>
    </row>
    <row r="131" ht="28.5" spans="1:9">
      <c r="A131" s="20"/>
      <c r="B131" s="15">
        <v>125</v>
      </c>
      <c r="C131" s="16" t="s">
        <v>21</v>
      </c>
      <c r="D131" s="17" t="s">
        <v>208</v>
      </c>
      <c r="E131" s="16" t="s">
        <v>209</v>
      </c>
      <c r="F131" s="16" t="s">
        <v>219</v>
      </c>
      <c r="G131" s="18">
        <v>1500</v>
      </c>
      <c r="H131" s="19">
        <f t="shared" si="5"/>
        <v>450</v>
      </c>
      <c r="I131" s="19">
        <f t="shared" si="6"/>
        <v>1050</v>
      </c>
    </row>
    <row r="132" ht="28.5" spans="1:9">
      <c r="A132" s="20"/>
      <c r="B132" s="15">
        <v>126</v>
      </c>
      <c r="C132" s="16" t="s">
        <v>21</v>
      </c>
      <c r="D132" s="17" t="s">
        <v>208</v>
      </c>
      <c r="E132" s="16" t="s">
        <v>209</v>
      </c>
      <c r="F132" s="16" t="s">
        <v>220</v>
      </c>
      <c r="G132" s="18">
        <v>1500</v>
      </c>
      <c r="H132" s="19">
        <f t="shared" si="5"/>
        <v>450</v>
      </c>
      <c r="I132" s="19">
        <f t="shared" si="6"/>
        <v>1050</v>
      </c>
    </row>
    <row r="133" ht="28.5" spans="1:9">
      <c r="A133" s="20"/>
      <c r="B133" s="15">
        <v>127</v>
      </c>
      <c r="C133" s="16" t="s">
        <v>21</v>
      </c>
      <c r="D133" s="17" t="s">
        <v>208</v>
      </c>
      <c r="E133" s="16" t="s">
        <v>209</v>
      </c>
      <c r="F133" s="16" t="s">
        <v>221</v>
      </c>
      <c r="G133" s="18">
        <v>1500</v>
      </c>
      <c r="H133" s="19">
        <f t="shared" si="5"/>
        <v>450</v>
      </c>
      <c r="I133" s="19">
        <f t="shared" si="6"/>
        <v>1050</v>
      </c>
    </row>
    <row r="134" ht="28.5" spans="1:9">
      <c r="A134" s="20"/>
      <c r="B134" s="15">
        <v>128</v>
      </c>
      <c r="C134" s="16" t="s">
        <v>21</v>
      </c>
      <c r="D134" s="17" t="s">
        <v>208</v>
      </c>
      <c r="E134" s="16" t="s">
        <v>209</v>
      </c>
      <c r="F134" s="16" t="s">
        <v>222</v>
      </c>
      <c r="G134" s="18">
        <v>1500</v>
      </c>
      <c r="H134" s="19">
        <f t="shared" si="5"/>
        <v>450</v>
      </c>
      <c r="I134" s="19">
        <f t="shared" si="6"/>
        <v>1050</v>
      </c>
    </row>
    <row r="135" ht="28.5" spans="1:9">
      <c r="A135" s="20"/>
      <c r="B135" s="15">
        <v>129</v>
      </c>
      <c r="C135" s="16" t="s">
        <v>21</v>
      </c>
      <c r="D135" s="17" t="s">
        <v>208</v>
      </c>
      <c r="E135" s="16" t="s">
        <v>209</v>
      </c>
      <c r="F135" s="16" t="s">
        <v>223</v>
      </c>
      <c r="G135" s="18">
        <v>1500</v>
      </c>
      <c r="H135" s="19">
        <f t="shared" si="5"/>
        <v>450</v>
      </c>
      <c r="I135" s="19">
        <f t="shared" si="6"/>
        <v>1050</v>
      </c>
    </row>
    <row r="136" ht="28.5" spans="1:9">
      <c r="A136" s="20"/>
      <c r="B136" s="15">
        <v>130</v>
      </c>
      <c r="C136" s="16" t="s">
        <v>21</v>
      </c>
      <c r="D136" s="17" t="s">
        <v>224</v>
      </c>
      <c r="E136" s="16" t="s">
        <v>225</v>
      </c>
      <c r="F136" s="16" t="s">
        <v>226</v>
      </c>
      <c r="G136" s="18">
        <v>1500</v>
      </c>
      <c r="H136" s="19">
        <f t="shared" si="5"/>
        <v>450</v>
      </c>
      <c r="I136" s="19">
        <f t="shared" si="6"/>
        <v>1050</v>
      </c>
    </row>
    <row r="137" ht="28.5" spans="1:9">
      <c r="A137" s="20"/>
      <c r="B137" s="15">
        <v>131</v>
      </c>
      <c r="C137" s="16" t="s">
        <v>21</v>
      </c>
      <c r="D137" s="17" t="s">
        <v>224</v>
      </c>
      <c r="E137" s="16" t="s">
        <v>225</v>
      </c>
      <c r="F137" s="16" t="s">
        <v>227</v>
      </c>
      <c r="G137" s="18">
        <v>1500</v>
      </c>
      <c r="H137" s="19">
        <f t="shared" si="5"/>
        <v>450</v>
      </c>
      <c r="I137" s="19">
        <f t="shared" si="6"/>
        <v>1050</v>
      </c>
    </row>
    <row r="138" ht="28.5" spans="1:9">
      <c r="A138" s="20"/>
      <c r="B138" s="15">
        <v>132</v>
      </c>
      <c r="C138" s="16" t="s">
        <v>21</v>
      </c>
      <c r="D138" s="17" t="s">
        <v>224</v>
      </c>
      <c r="E138" s="16" t="s">
        <v>225</v>
      </c>
      <c r="F138" s="16" t="s">
        <v>228</v>
      </c>
      <c r="G138" s="18">
        <v>1500</v>
      </c>
      <c r="H138" s="19">
        <f t="shared" si="5"/>
        <v>450</v>
      </c>
      <c r="I138" s="19">
        <f t="shared" si="6"/>
        <v>1050</v>
      </c>
    </row>
    <row r="139" ht="28.5" spans="1:9">
      <c r="A139" s="20"/>
      <c r="B139" s="15">
        <v>133</v>
      </c>
      <c r="C139" s="16" t="s">
        <v>21</v>
      </c>
      <c r="D139" s="17" t="s">
        <v>229</v>
      </c>
      <c r="E139" s="16" t="s">
        <v>230</v>
      </c>
      <c r="F139" s="16" t="s">
        <v>231</v>
      </c>
      <c r="G139" s="18">
        <v>1500</v>
      </c>
      <c r="H139" s="19">
        <f t="shared" si="5"/>
        <v>450</v>
      </c>
      <c r="I139" s="19">
        <f t="shared" si="6"/>
        <v>1050</v>
      </c>
    </row>
    <row r="140" ht="28.5" spans="1:9">
      <c r="A140" s="20"/>
      <c r="B140" s="15">
        <v>134</v>
      </c>
      <c r="C140" s="16" t="s">
        <v>21</v>
      </c>
      <c r="D140" s="17" t="s">
        <v>229</v>
      </c>
      <c r="E140" s="16" t="s">
        <v>230</v>
      </c>
      <c r="F140" s="16" t="s">
        <v>232</v>
      </c>
      <c r="G140" s="18">
        <v>1500</v>
      </c>
      <c r="H140" s="19">
        <f t="shared" si="5"/>
        <v>450</v>
      </c>
      <c r="I140" s="19">
        <f t="shared" si="6"/>
        <v>1050</v>
      </c>
    </row>
    <row r="141" ht="28.5" spans="1:9">
      <c r="A141" s="20"/>
      <c r="B141" s="15">
        <v>135</v>
      </c>
      <c r="C141" s="16" t="s">
        <v>21</v>
      </c>
      <c r="D141" s="17" t="s">
        <v>233</v>
      </c>
      <c r="E141" s="16" t="s">
        <v>234</v>
      </c>
      <c r="F141" s="16" t="s">
        <v>235</v>
      </c>
      <c r="G141" s="18">
        <v>1500</v>
      </c>
      <c r="H141" s="19">
        <f t="shared" si="5"/>
        <v>450</v>
      </c>
      <c r="I141" s="19">
        <f t="shared" si="6"/>
        <v>1050</v>
      </c>
    </row>
    <row r="142" ht="28.5" spans="1:9">
      <c r="A142" s="20"/>
      <c r="B142" s="15">
        <v>136</v>
      </c>
      <c r="C142" s="16" t="s">
        <v>21</v>
      </c>
      <c r="D142" s="17" t="s">
        <v>233</v>
      </c>
      <c r="E142" s="16" t="s">
        <v>234</v>
      </c>
      <c r="F142" s="16" t="s">
        <v>236</v>
      </c>
      <c r="G142" s="18">
        <v>1500</v>
      </c>
      <c r="H142" s="19">
        <f t="shared" si="5"/>
        <v>450</v>
      </c>
      <c r="I142" s="19">
        <f t="shared" si="6"/>
        <v>1050</v>
      </c>
    </row>
    <row r="143" ht="28.5" spans="1:9">
      <c r="A143" s="20"/>
      <c r="B143" s="15">
        <v>137</v>
      </c>
      <c r="C143" s="16" t="s">
        <v>21</v>
      </c>
      <c r="D143" s="17" t="s">
        <v>233</v>
      </c>
      <c r="E143" s="16" t="s">
        <v>234</v>
      </c>
      <c r="F143" s="16" t="s">
        <v>237</v>
      </c>
      <c r="G143" s="18">
        <v>1500</v>
      </c>
      <c r="H143" s="19">
        <f t="shared" si="5"/>
        <v>450</v>
      </c>
      <c r="I143" s="19">
        <f t="shared" si="6"/>
        <v>1050</v>
      </c>
    </row>
    <row r="144" ht="28.5" spans="1:9">
      <c r="A144" s="20"/>
      <c r="B144" s="15">
        <v>138</v>
      </c>
      <c r="C144" s="16" t="s">
        <v>21</v>
      </c>
      <c r="D144" s="17" t="s">
        <v>233</v>
      </c>
      <c r="E144" s="16" t="s">
        <v>234</v>
      </c>
      <c r="F144" s="16" t="s">
        <v>238</v>
      </c>
      <c r="G144" s="18">
        <v>1500</v>
      </c>
      <c r="H144" s="19">
        <f t="shared" si="5"/>
        <v>450</v>
      </c>
      <c r="I144" s="19">
        <f t="shared" si="6"/>
        <v>1050</v>
      </c>
    </row>
    <row r="145" ht="28.5" spans="1:9">
      <c r="A145" s="20"/>
      <c r="B145" s="15">
        <v>139</v>
      </c>
      <c r="C145" s="16" t="s">
        <v>21</v>
      </c>
      <c r="D145" s="17" t="s">
        <v>239</v>
      </c>
      <c r="E145" s="16" t="s">
        <v>240</v>
      </c>
      <c r="F145" s="16" t="s">
        <v>241</v>
      </c>
      <c r="G145" s="18">
        <v>1500</v>
      </c>
      <c r="H145" s="19">
        <f t="shared" si="5"/>
        <v>450</v>
      </c>
      <c r="I145" s="19">
        <f t="shared" si="6"/>
        <v>1050</v>
      </c>
    </row>
    <row r="146" ht="28.5" spans="1:9">
      <c r="A146" s="20"/>
      <c r="B146" s="15">
        <v>140</v>
      </c>
      <c r="C146" s="16" t="s">
        <v>21</v>
      </c>
      <c r="D146" s="17" t="s">
        <v>242</v>
      </c>
      <c r="E146" s="16" t="s">
        <v>243</v>
      </c>
      <c r="F146" s="16" t="s">
        <v>244</v>
      </c>
      <c r="G146" s="18">
        <v>1500</v>
      </c>
      <c r="H146" s="19">
        <f t="shared" si="5"/>
        <v>450</v>
      </c>
      <c r="I146" s="19">
        <f t="shared" si="6"/>
        <v>1050</v>
      </c>
    </row>
    <row r="147" ht="28.5" spans="1:9">
      <c r="A147" s="20"/>
      <c r="B147" s="15">
        <v>141</v>
      </c>
      <c r="C147" s="16" t="s">
        <v>21</v>
      </c>
      <c r="D147" s="17" t="s">
        <v>242</v>
      </c>
      <c r="E147" s="16" t="s">
        <v>243</v>
      </c>
      <c r="F147" s="16" t="s">
        <v>245</v>
      </c>
      <c r="G147" s="18">
        <v>1500</v>
      </c>
      <c r="H147" s="19">
        <f t="shared" si="5"/>
        <v>450</v>
      </c>
      <c r="I147" s="19">
        <f t="shared" si="6"/>
        <v>1050</v>
      </c>
    </row>
    <row r="148" ht="28.5" spans="1:9">
      <c r="A148" s="20"/>
      <c r="B148" s="15">
        <v>142</v>
      </c>
      <c r="C148" s="16" t="s">
        <v>21</v>
      </c>
      <c r="D148" s="17" t="s">
        <v>246</v>
      </c>
      <c r="E148" s="16" t="s">
        <v>247</v>
      </c>
      <c r="F148" s="16" t="s">
        <v>248</v>
      </c>
      <c r="G148" s="18">
        <v>1500</v>
      </c>
      <c r="H148" s="19">
        <f t="shared" si="5"/>
        <v>450</v>
      </c>
      <c r="I148" s="19">
        <f t="shared" si="6"/>
        <v>1050</v>
      </c>
    </row>
    <row r="149" ht="28.5" spans="1:9">
      <c r="A149" s="20"/>
      <c r="B149" s="15">
        <v>143</v>
      </c>
      <c r="C149" s="16" t="s">
        <v>21</v>
      </c>
      <c r="D149" s="17" t="s">
        <v>246</v>
      </c>
      <c r="E149" s="16" t="s">
        <v>247</v>
      </c>
      <c r="F149" s="16" t="s">
        <v>249</v>
      </c>
      <c r="G149" s="18">
        <v>1500</v>
      </c>
      <c r="H149" s="19">
        <f t="shared" si="5"/>
        <v>450</v>
      </c>
      <c r="I149" s="19">
        <f t="shared" si="6"/>
        <v>1050</v>
      </c>
    </row>
    <row r="150" ht="28.5" spans="1:9">
      <c r="A150" s="20"/>
      <c r="B150" s="15">
        <v>144</v>
      </c>
      <c r="C150" s="16" t="s">
        <v>21</v>
      </c>
      <c r="D150" s="17" t="s">
        <v>250</v>
      </c>
      <c r="E150" s="16" t="s">
        <v>251</v>
      </c>
      <c r="F150" s="16" t="s">
        <v>252</v>
      </c>
      <c r="G150" s="18">
        <v>1500</v>
      </c>
      <c r="H150" s="19">
        <f t="shared" si="5"/>
        <v>450</v>
      </c>
      <c r="I150" s="19">
        <f t="shared" si="6"/>
        <v>1050</v>
      </c>
    </row>
    <row r="151" ht="28.5" spans="1:9">
      <c r="A151" s="20"/>
      <c r="B151" s="15">
        <v>145</v>
      </c>
      <c r="C151" s="16" t="s">
        <v>21</v>
      </c>
      <c r="D151" s="17" t="s">
        <v>253</v>
      </c>
      <c r="E151" s="16" t="s">
        <v>254</v>
      </c>
      <c r="F151" s="16" t="s">
        <v>255</v>
      </c>
      <c r="G151" s="18">
        <v>1500</v>
      </c>
      <c r="H151" s="19">
        <f t="shared" si="5"/>
        <v>450</v>
      </c>
      <c r="I151" s="19">
        <f t="shared" si="6"/>
        <v>1050</v>
      </c>
    </row>
    <row r="152" ht="28.5" spans="1:9">
      <c r="A152" s="20"/>
      <c r="B152" s="15">
        <v>146</v>
      </c>
      <c r="C152" s="16" t="s">
        <v>21</v>
      </c>
      <c r="D152" s="17" t="s">
        <v>253</v>
      </c>
      <c r="E152" s="16" t="s">
        <v>254</v>
      </c>
      <c r="F152" s="16" t="s">
        <v>256</v>
      </c>
      <c r="G152" s="18">
        <v>1500</v>
      </c>
      <c r="H152" s="19">
        <f t="shared" si="5"/>
        <v>450</v>
      </c>
      <c r="I152" s="19">
        <f t="shared" si="6"/>
        <v>1050</v>
      </c>
    </row>
    <row r="153" ht="28.5" spans="1:9">
      <c r="A153" s="20"/>
      <c r="B153" s="15">
        <v>147</v>
      </c>
      <c r="C153" s="16" t="s">
        <v>21</v>
      </c>
      <c r="D153" s="17" t="s">
        <v>253</v>
      </c>
      <c r="E153" s="16" t="s">
        <v>254</v>
      </c>
      <c r="F153" s="16" t="s">
        <v>257</v>
      </c>
      <c r="G153" s="18">
        <v>1500</v>
      </c>
      <c r="H153" s="19">
        <f t="shared" si="5"/>
        <v>450</v>
      </c>
      <c r="I153" s="19">
        <f t="shared" si="6"/>
        <v>1050</v>
      </c>
    </row>
    <row r="154" ht="28.5" spans="1:9">
      <c r="A154" s="20"/>
      <c r="B154" s="15">
        <v>148</v>
      </c>
      <c r="C154" s="16" t="s">
        <v>21</v>
      </c>
      <c r="D154" s="17" t="s">
        <v>258</v>
      </c>
      <c r="E154" s="16" t="s">
        <v>259</v>
      </c>
      <c r="F154" s="16" t="s">
        <v>260</v>
      </c>
      <c r="G154" s="18">
        <v>1500</v>
      </c>
      <c r="H154" s="19">
        <f t="shared" si="5"/>
        <v>450</v>
      </c>
      <c r="I154" s="19">
        <f t="shared" si="6"/>
        <v>1050</v>
      </c>
    </row>
    <row r="155" ht="28.5" spans="1:9">
      <c r="A155" s="20"/>
      <c r="B155" s="15">
        <v>149</v>
      </c>
      <c r="C155" s="16" t="s">
        <v>21</v>
      </c>
      <c r="D155" s="17" t="s">
        <v>261</v>
      </c>
      <c r="E155" s="16" t="s">
        <v>262</v>
      </c>
      <c r="F155" s="16" t="s">
        <v>263</v>
      </c>
      <c r="G155" s="18">
        <v>1500</v>
      </c>
      <c r="H155" s="19">
        <f t="shared" si="5"/>
        <v>450</v>
      </c>
      <c r="I155" s="19">
        <f t="shared" si="6"/>
        <v>1050</v>
      </c>
    </row>
    <row r="156" spans="1:9">
      <c r="A156" s="20"/>
      <c r="B156" s="15">
        <v>150</v>
      </c>
      <c r="C156" s="16" t="s">
        <v>122</v>
      </c>
      <c r="D156" s="17" t="s">
        <v>201</v>
      </c>
      <c r="E156" s="16" t="s">
        <v>202</v>
      </c>
      <c r="F156" s="16" t="s">
        <v>19</v>
      </c>
      <c r="G156" s="18">
        <v>6000</v>
      </c>
      <c r="H156" s="19">
        <f t="shared" si="5"/>
        <v>1800</v>
      </c>
      <c r="I156" s="19">
        <f t="shared" si="6"/>
        <v>4200</v>
      </c>
    </row>
    <row r="157" ht="28.5" spans="1:9">
      <c r="A157" s="20"/>
      <c r="B157" s="15">
        <v>151</v>
      </c>
      <c r="C157" s="16" t="s">
        <v>122</v>
      </c>
      <c r="D157" s="17" t="s">
        <v>264</v>
      </c>
      <c r="E157" s="16" t="s">
        <v>265</v>
      </c>
      <c r="F157" s="16" t="s">
        <v>19</v>
      </c>
      <c r="G157" s="18">
        <v>3000</v>
      </c>
      <c r="H157" s="19">
        <f t="shared" si="5"/>
        <v>900</v>
      </c>
      <c r="I157" s="19">
        <f t="shared" si="6"/>
        <v>2100</v>
      </c>
    </row>
    <row r="158" ht="28.5" spans="1:9">
      <c r="A158" s="20"/>
      <c r="B158" s="15">
        <v>152</v>
      </c>
      <c r="C158" s="16" t="s">
        <v>122</v>
      </c>
      <c r="D158" s="17" t="s">
        <v>266</v>
      </c>
      <c r="E158" s="16" t="s">
        <v>267</v>
      </c>
      <c r="F158" s="16" t="s">
        <v>19</v>
      </c>
      <c r="G158" s="18">
        <v>3000</v>
      </c>
      <c r="H158" s="19">
        <f t="shared" si="5"/>
        <v>900</v>
      </c>
      <c r="I158" s="19">
        <f t="shared" si="6"/>
        <v>2100</v>
      </c>
    </row>
    <row r="159" ht="28.5" spans="1:9">
      <c r="A159" s="20"/>
      <c r="B159" s="15">
        <v>153</v>
      </c>
      <c r="C159" s="16" t="s">
        <v>122</v>
      </c>
      <c r="D159" s="17" t="s">
        <v>268</v>
      </c>
      <c r="E159" s="16" t="s">
        <v>269</v>
      </c>
      <c r="F159" s="16" t="s">
        <v>19</v>
      </c>
      <c r="G159" s="18">
        <v>3000</v>
      </c>
      <c r="H159" s="19">
        <f t="shared" si="5"/>
        <v>900</v>
      </c>
      <c r="I159" s="19">
        <f t="shared" si="6"/>
        <v>2100</v>
      </c>
    </row>
    <row r="160" ht="28.5" spans="1:9">
      <c r="A160" s="20"/>
      <c r="B160" s="15">
        <v>154</v>
      </c>
      <c r="C160" s="16" t="s">
        <v>122</v>
      </c>
      <c r="D160" s="17" t="s">
        <v>270</v>
      </c>
      <c r="E160" s="16" t="s">
        <v>271</v>
      </c>
      <c r="F160" s="16" t="s">
        <v>19</v>
      </c>
      <c r="G160" s="18">
        <v>6000</v>
      </c>
      <c r="H160" s="19">
        <f t="shared" si="5"/>
        <v>1800</v>
      </c>
      <c r="I160" s="19">
        <f t="shared" si="6"/>
        <v>4200</v>
      </c>
    </row>
    <row r="161" ht="28.5" spans="1:9">
      <c r="A161" s="20"/>
      <c r="B161" s="15">
        <v>155</v>
      </c>
      <c r="C161" s="16" t="s">
        <v>122</v>
      </c>
      <c r="D161" s="17" t="s">
        <v>272</v>
      </c>
      <c r="E161" s="16" t="s">
        <v>273</v>
      </c>
      <c r="F161" s="16" t="s">
        <v>19</v>
      </c>
      <c r="G161" s="18">
        <v>3000</v>
      </c>
      <c r="H161" s="19">
        <f t="shared" si="5"/>
        <v>900</v>
      </c>
      <c r="I161" s="19">
        <f t="shared" si="6"/>
        <v>2100</v>
      </c>
    </row>
    <row r="162" ht="28.5" spans="1:9">
      <c r="A162" s="20"/>
      <c r="B162" s="15">
        <v>156</v>
      </c>
      <c r="C162" s="16" t="s">
        <v>274</v>
      </c>
      <c r="D162" s="17" t="s">
        <v>275</v>
      </c>
      <c r="E162" s="16" t="s">
        <v>276</v>
      </c>
      <c r="F162" s="16" t="s">
        <v>19</v>
      </c>
      <c r="G162" s="18">
        <v>30000</v>
      </c>
      <c r="H162" s="19">
        <f t="shared" si="5"/>
        <v>9000</v>
      </c>
      <c r="I162" s="19">
        <f t="shared" si="6"/>
        <v>21000</v>
      </c>
    </row>
    <row r="163" spans="1:9">
      <c r="A163" s="20"/>
      <c r="B163" s="15">
        <v>157</v>
      </c>
      <c r="C163" s="16" t="s">
        <v>142</v>
      </c>
      <c r="D163" s="17" t="s">
        <v>277</v>
      </c>
      <c r="E163" s="25" t="s">
        <v>278</v>
      </c>
      <c r="F163" s="16" t="s">
        <v>19</v>
      </c>
      <c r="G163" s="18">
        <v>5000</v>
      </c>
      <c r="H163" s="19">
        <f t="shared" si="5"/>
        <v>1500</v>
      </c>
      <c r="I163" s="19">
        <f t="shared" si="6"/>
        <v>3500</v>
      </c>
    </row>
    <row r="164" spans="1:9">
      <c r="A164" s="20"/>
      <c r="B164" s="15">
        <v>158</v>
      </c>
      <c r="C164" s="16" t="s">
        <v>161</v>
      </c>
      <c r="D164" s="17" t="s">
        <v>279</v>
      </c>
      <c r="E164" s="25" t="s">
        <v>280</v>
      </c>
      <c r="F164" s="16" t="s">
        <v>19</v>
      </c>
      <c r="G164" s="18">
        <v>50000</v>
      </c>
      <c r="H164" s="19">
        <f t="shared" si="5"/>
        <v>15000</v>
      </c>
      <c r="I164" s="19">
        <f t="shared" si="6"/>
        <v>35000</v>
      </c>
    </row>
    <row r="165" spans="1:9">
      <c r="A165" s="20"/>
      <c r="B165" s="15">
        <v>159</v>
      </c>
      <c r="C165" s="16" t="s">
        <v>161</v>
      </c>
      <c r="D165" s="17" t="s">
        <v>279</v>
      </c>
      <c r="E165" s="25" t="s">
        <v>280</v>
      </c>
      <c r="F165" s="16" t="s">
        <v>19</v>
      </c>
      <c r="G165" s="18">
        <v>50000</v>
      </c>
      <c r="H165" s="19">
        <f t="shared" si="5"/>
        <v>15000</v>
      </c>
      <c r="I165" s="19">
        <f t="shared" si="6"/>
        <v>35000</v>
      </c>
    </row>
    <row r="166" ht="28.5" spans="1:9">
      <c r="A166" s="20"/>
      <c r="B166" s="15">
        <v>160</v>
      </c>
      <c r="C166" s="16" t="s">
        <v>161</v>
      </c>
      <c r="D166" s="17" t="s">
        <v>281</v>
      </c>
      <c r="E166" s="16" t="s">
        <v>282</v>
      </c>
      <c r="F166" s="16" t="s">
        <v>19</v>
      </c>
      <c r="G166" s="18">
        <v>50000</v>
      </c>
      <c r="H166" s="19">
        <f t="shared" si="5"/>
        <v>15000</v>
      </c>
      <c r="I166" s="19">
        <f t="shared" si="6"/>
        <v>35000</v>
      </c>
    </row>
    <row r="167" ht="28.5" spans="1:9">
      <c r="A167" s="20"/>
      <c r="B167" s="15">
        <v>161</v>
      </c>
      <c r="C167" s="16" t="s">
        <v>161</v>
      </c>
      <c r="D167" s="17" t="s">
        <v>283</v>
      </c>
      <c r="E167" s="16" t="s">
        <v>284</v>
      </c>
      <c r="F167" s="16" t="s">
        <v>19</v>
      </c>
      <c r="G167" s="18">
        <v>50000</v>
      </c>
      <c r="H167" s="19">
        <f t="shared" si="5"/>
        <v>15000</v>
      </c>
      <c r="I167" s="19">
        <f t="shared" si="6"/>
        <v>35000</v>
      </c>
    </row>
    <row r="168" ht="28.5" spans="1:9">
      <c r="A168" s="20"/>
      <c r="B168" s="15">
        <v>162</v>
      </c>
      <c r="C168" s="16" t="s">
        <v>161</v>
      </c>
      <c r="D168" s="17" t="s">
        <v>285</v>
      </c>
      <c r="E168" s="16" t="s">
        <v>286</v>
      </c>
      <c r="F168" s="16" t="s">
        <v>19</v>
      </c>
      <c r="G168" s="18">
        <v>50000</v>
      </c>
      <c r="H168" s="19">
        <f t="shared" si="5"/>
        <v>15000</v>
      </c>
      <c r="I168" s="19">
        <f t="shared" si="6"/>
        <v>35000</v>
      </c>
    </row>
    <row r="169" ht="28.5" spans="1:9">
      <c r="A169" s="20"/>
      <c r="B169" s="15">
        <v>163</v>
      </c>
      <c r="C169" s="16" t="s">
        <v>287</v>
      </c>
      <c r="D169" s="17" t="s">
        <v>288</v>
      </c>
      <c r="E169" s="16" t="s">
        <v>289</v>
      </c>
      <c r="F169" s="16" t="s">
        <v>19</v>
      </c>
      <c r="G169" s="18">
        <v>20000</v>
      </c>
      <c r="H169" s="19">
        <f t="shared" si="5"/>
        <v>6000</v>
      </c>
      <c r="I169" s="19">
        <f t="shared" si="6"/>
        <v>14000</v>
      </c>
    </row>
    <row r="170" ht="28.5" spans="1:9">
      <c r="A170" s="20"/>
      <c r="B170" s="15">
        <v>164</v>
      </c>
      <c r="C170" s="16" t="s">
        <v>287</v>
      </c>
      <c r="D170" s="17" t="s">
        <v>270</v>
      </c>
      <c r="E170" s="16" t="s">
        <v>271</v>
      </c>
      <c r="F170" s="16" t="s">
        <v>19</v>
      </c>
      <c r="G170" s="18">
        <v>20000</v>
      </c>
      <c r="H170" s="19">
        <f t="shared" si="5"/>
        <v>6000</v>
      </c>
      <c r="I170" s="19">
        <f t="shared" si="6"/>
        <v>14000</v>
      </c>
    </row>
    <row r="171" ht="28.5" spans="1:9">
      <c r="A171" s="20"/>
      <c r="B171" s="15">
        <v>165</v>
      </c>
      <c r="C171" s="32" t="s">
        <v>164</v>
      </c>
      <c r="D171" s="27" t="s">
        <v>290</v>
      </c>
      <c r="E171" s="41" t="s">
        <v>291</v>
      </c>
      <c r="F171" s="16" t="s">
        <v>19</v>
      </c>
      <c r="G171" s="18">
        <v>80245</v>
      </c>
      <c r="H171" s="18">
        <f t="shared" si="5"/>
        <v>24073.5</v>
      </c>
      <c r="I171" s="18">
        <f t="shared" si="6"/>
        <v>56171.5</v>
      </c>
    </row>
    <row r="172" ht="28.5" spans="1:9">
      <c r="A172" s="20"/>
      <c r="B172" s="15">
        <v>166</v>
      </c>
      <c r="C172" s="36" t="s">
        <v>292</v>
      </c>
      <c r="D172" s="30" t="s">
        <v>293</v>
      </c>
      <c r="E172" s="41" t="s">
        <v>294</v>
      </c>
      <c r="F172" s="16" t="s">
        <v>19</v>
      </c>
      <c r="G172" s="18">
        <v>11400</v>
      </c>
      <c r="H172" s="18">
        <f t="shared" si="5"/>
        <v>3420</v>
      </c>
      <c r="I172" s="18">
        <f t="shared" si="6"/>
        <v>7980</v>
      </c>
    </row>
    <row r="173" ht="28.5" spans="1:9">
      <c r="A173" s="20"/>
      <c r="B173" s="15">
        <v>167</v>
      </c>
      <c r="C173" s="36" t="s">
        <v>169</v>
      </c>
      <c r="D173" s="37" t="s">
        <v>295</v>
      </c>
      <c r="E173" s="16" t="s">
        <v>296</v>
      </c>
      <c r="F173" s="16" t="s">
        <v>19</v>
      </c>
      <c r="G173" s="18">
        <v>30000</v>
      </c>
      <c r="H173" s="18">
        <f t="shared" si="5"/>
        <v>9000</v>
      </c>
      <c r="I173" s="18">
        <f t="shared" si="6"/>
        <v>21000</v>
      </c>
    </row>
    <row r="174" ht="28.5" spans="1:9">
      <c r="A174" s="20"/>
      <c r="B174" s="15">
        <v>168</v>
      </c>
      <c r="C174" s="36" t="s">
        <v>169</v>
      </c>
      <c r="D174" s="37" t="s">
        <v>297</v>
      </c>
      <c r="E174" s="41" t="s">
        <v>298</v>
      </c>
      <c r="F174" s="16" t="s">
        <v>19</v>
      </c>
      <c r="G174" s="18">
        <v>30000</v>
      </c>
      <c r="H174" s="18">
        <f t="shared" si="5"/>
        <v>9000</v>
      </c>
      <c r="I174" s="18">
        <f t="shared" si="6"/>
        <v>21000</v>
      </c>
    </row>
    <row r="175" ht="28.5" spans="1:9">
      <c r="A175" s="20"/>
      <c r="B175" s="15">
        <v>169</v>
      </c>
      <c r="C175" s="36" t="s">
        <v>169</v>
      </c>
      <c r="D175" s="37" t="s">
        <v>299</v>
      </c>
      <c r="E175" s="41" t="s">
        <v>300</v>
      </c>
      <c r="F175" s="16" t="s">
        <v>19</v>
      </c>
      <c r="G175" s="18">
        <v>30000</v>
      </c>
      <c r="H175" s="18">
        <f t="shared" si="5"/>
        <v>9000</v>
      </c>
      <c r="I175" s="18">
        <f t="shared" si="6"/>
        <v>21000</v>
      </c>
    </row>
    <row r="176" ht="28.5" spans="1:9">
      <c r="A176" s="20"/>
      <c r="B176" s="15">
        <v>170</v>
      </c>
      <c r="C176" s="36" t="s">
        <v>169</v>
      </c>
      <c r="D176" s="37" t="s">
        <v>301</v>
      </c>
      <c r="E176" s="16" t="s">
        <v>302</v>
      </c>
      <c r="F176" s="16" t="s">
        <v>19</v>
      </c>
      <c r="G176" s="18">
        <v>30000</v>
      </c>
      <c r="H176" s="18">
        <f t="shared" ref="H176:H185" si="7">G176*0.3</f>
        <v>9000</v>
      </c>
      <c r="I176" s="18">
        <f t="shared" ref="I176:I185" si="8">G176*0.7</f>
        <v>21000</v>
      </c>
    </row>
    <row r="177" ht="28.5" spans="1:9">
      <c r="A177" s="20"/>
      <c r="B177" s="15">
        <v>171</v>
      </c>
      <c r="C177" s="36" t="s">
        <v>169</v>
      </c>
      <c r="D177" s="37" t="s">
        <v>303</v>
      </c>
      <c r="E177" s="41" t="s">
        <v>304</v>
      </c>
      <c r="F177" s="16" t="s">
        <v>19</v>
      </c>
      <c r="G177" s="18">
        <v>30000</v>
      </c>
      <c r="H177" s="18">
        <f t="shared" si="7"/>
        <v>9000</v>
      </c>
      <c r="I177" s="18">
        <f t="shared" si="8"/>
        <v>21000</v>
      </c>
    </row>
    <row r="178" ht="28.5" spans="1:9">
      <c r="A178" s="20"/>
      <c r="B178" s="15">
        <v>172</v>
      </c>
      <c r="C178" s="36" t="s">
        <v>169</v>
      </c>
      <c r="D178" s="37" t="s">
        <v>305</v>
      </c>
      <c r="E178" s="16" t="s">
        <v>306</v>
      </c>
      <c r="F178" s="16" t="s">
        <v>19</v>
      </c>
      <c r="G178" s="18">
        <v>30000</v>
      </c>
      <c r="H178" s="18">
        <f t="shared" si="7"/>
        <v>9000</v>
      </c>
      <c r="I178" s="18">
        <f t="shared" si="8"/>
        <v>21000</v>
      </c>
    </row>
    <row r="179" ht="28.5" spans="1:9">
      <c r="A179" s="20"/>
      <c r="B179" s="15">
        <v>173</v>
      </c>
      <c r="C179" s="36" t="s">
        <v>186</v>
      </c>
      <c r="D179" s="37" t="s">
        <v>307</v>
      </c>
      <c r="E179" s="16" t="s">
        <v>308</v>
      </c>
      <c r="F179" s="16" t="s">
        <v>19</v>
      </c>
      <c r="G179" s="18">
        <v>200000</v>
      </c>
      <c r="H179" s="18">
        <f t="shared" si="7"/>
        <v>60000</v>
      </c>
      <c r="I179" s="18">
        <f t="shared" si="8"/>
        <v>140000</v>
      </c>
    </row>
    <row r="180" ht="28.5" spans="1:9">
      <c r="A180" s="20"/>
      <c r="B180" s="15">
        <v>174</v>
      </c>
      <c r="C180" s="36" t="s">
        <v>186</v>
      </c>
      <c r="D180" s="37" t="s">
        <v>242</v>
      </c>
      <c r="E180" s="16" t="s">
        <v>243</v>
      </c>
      <c r="F180" s="16" t="s">
        <v>19</v>
      </c>
      <c r="G180" s="18">
        <v>200000</v>
      </c>
      <c r="H180" s="18">
        <f t="shared" si="7"/>
        <v>60000</v>
      </c>
      <c r="I180" s="18">
        <f t="shared" si="8"/>
        <v>140000</v>
      </c>
    </row>
    <row r="181" ht="28.5" spans="1:9">
      <c r="A181" s="20"/>
      <c r="B181" s="15">
        <v>175</v>
      </c>
      <c r="C181" s="36" t="s">
        <v>186</v>
      </c>
      <c r="D181" s="37" t="s">
        <v>309</v>
      </c>
      <c r="E181" s="16" t="s">
        <v>310</v>
      </c>
      <c r="F181" s="16" t="s">
        <v>19</v>
      </c>
      <c r="G181" s="18">
        <v>200000</v>
      </c>
      <c r="H181" s="18">
        <f t="shared" si="7"/>
        <v>60000</v>
      </c>
      <c r="I181" s="18">
        <f t="shared" si="8"/>
        <v>140000</v>
      </c>
    </row>
    <row r="182" ht="28.5" spans="1:9">
      <c r="A182" s="20"/>
      <c r="B182" s="15">
        <v>176</v>
      </c>
      <c r="C182" s="36" t="s">
        <v>186</v>
      </c>
      <c r="D182" s="37" t="s">
        <v>201</v>
      </c>
      <c r="E182" s="16" t="s">
        <v>202</v>
      </c>
      <c r="F182" s="16" t="s">
        <v>19</v>
      </c>
      <c r="G182" s="18">
        <v>200000</v>
      </c>
      <c r="H182" s="18">
        <f t="shared" si="7"/>
        <v>60000</v>
      </c>
      <c r="I182" s="18">
        <f t="shared" si="8"/>
        <v>140000</v>
      </c>
    </row>
    <row r="183" ht="28.5" spans="1:9">
      <c r="A183" s="20"/>
      <c r="B183" s="15">
        <v>177</v>
      </c>
      <c r="C183" s="36" t="s">
        <v>186</v>
      </c>
      <c r="D183" s="37" t="s">
        <v>311</v>
      </c>
      <c r="E183" s="16" t="s">
        <v>312</v>
      </c>
      <c r="F183" s="16" t="s">
        <v>19</v>
      </c>
      <c r="G183" s="18">
        <v>200000</v>
      </c>
      <c r="H183" s="18">
        <f t="shared" si="7"/>
        <v>60000</v>
      </c>
      <c r="I183" s="18">
        <f t="shared" si="8"/>
        <v>140000</v>
      </c>
    </row>
    <row r="184" ht="28.5" spans="1:9">
      <c r="A184" s="20"/>
      <c r="B184" s="15">
        <v>178</v>
      </c>
      <c r="C184" s="36" t="s">
        <v>183</v>
      </c>
      <c r="D184" s="37" t="s">
        <v>201</v>
      </c>
      <c r="E184" s="16" t="s">
        <v>202</v>
      </c>
      <c r="F184" s="16" t="s">
        <v>19</v>
      </c>
      <c r="G184" s="18">
        <v>200000</v>
      </c>
      <c r="H184" s="18">
        <f t="shared" si="7"/>
        <v>60000</v>
      </c>
      <c r="I184" s="18">
        <f t="shared" si="8"/>
        <v>140000</v>
      </c>
    </row>
    <row r="185" ht="28.5" spans="1:9">
      <c r="A185" s="20"/>
      <c r="B185" s="15">
        <v>179</v>
      </c>
      <c r="C185" s="36" t="s">
        <v>180</v>
      </c>
      <c r="D185" s="37" t="s">
        <v>309</v>
      </c>
      <c r="E185" s="16" t="s">
        <v>310</v>
      </c>
      <c r="F185" s="16" t="s">
        <v>19</v>
      </c>
      <c r="G185" s="18">
        <v>300000</v>
      </c>
      <c r="H185" s="18">
        <f t="shared" si="7"/>
        <v>90000</v>
      </c>
      <c r="I185" s="18">
        <f t="shared" si="8"/>
        <v>210000</v>
      </c>
    </row>
    <row r="186" spans="1:9">
      <c r="A186" s="21"/>
      <c r="B186" s="33" t="s">
        <v>9</v>
      </c>
      <c r="C186" s="34"/>
      <c r="D186" s="34"/>
      <c r="E186" s="34"/>
      <c r="F186" s="35"/>
      <c r="G186" s="19">
        <f>SUM(G112:G185)</f>
        <v>2186645</v>
      </c>
      <c r="H186" s="19">
        <f>SUM(H112:H185)</f>
        <v>655993.5</v>
      </c>
      <c r="I186" s="19">
        <f>SUM(I112:I185)</f>
        <v>1530651.5</v>
      </c>
    </row>
    <row r="187" ht="28.5" spans="1:9">
      <c r="A187" s="14" t="s">
        <v>313</v>
      </c>
      <c r="B187" s="15">
        <v>180</v>
      </c>
      <c r="C187" s="16" t="s">
        <v>21</v>
      </c>
      <c r="D187" s="17" t="s">
        <v>314</v>
      </c>
      <c r="E187" s="16" t="s">
        <v>315</v>
      </c>
      <c r="F187" s="16" t="s">
        <v>316</v>
      </c>
      <c r="G187" s="18">
        <v>1500</v>
      </c>
      <c r="H187" s="19">
        <f>G187*0.3</f>
        <v>450</v>
      </c>
      <c r="I187" s="19">
        <f>G187*0.7</f>
        <v>1050</v>
      </c>
    </row>
    <row r="188" ht="28.5" spans="1:9">
      <c r="A188" s="20"/>
      <c r="B188" s="15">
        <v>181</v>
      </c>
      <c r="C188" s="16" t="s">
        <v>21</v>
      </c>
      <c r="D188" s="17" t="s">
        <v>317</v>
      </c>
      <c r="E188" s="16" t="s">
        <v>318</v>
      </c>
      <c r="F188" s="16" t="s">
        <v>319</v>
      </c>
      <c r="G188" s="18">
        <v>1500</v>
      </c>
      <c r="H188" s="19">
        <f t="shared" ref="H188:H217" si="9">G188*0.3</f>
        <v>450</v>
      </c>
      <c r="I188" s="19">
        <f t="shared" ref="I188:I217" si="10">G188*0.7</f>
        <v>1050</v>
      </c>
    </row>
    <row r="189" ht="28.5" spans="1:9">
      <c r="A189" s="20"/>
      <c r="B189" s="15">
        <v>182</v>
      </c>
      <c r="C189" s="16" t="s">
        <v>21</v>
      </c>
      <c r="D189" s="17" t="s">
        <v>317</v>
      </c>
      <c r="E189" s="16" t="s">
        <v>318</v>
      </c>
      <c r="F189" s="16" t="s">
        <v>320</v>
      </c>
      <c r="G189" s="18">
        <v>1500</v>
      </c>
      <c r="H189" s="19">
        <f t="shared" si="9"/>
        <v>450</v>
      </c>
      <c r="I189" s="19">
        <f t="shared" si="10"/>
        <v>1050</v>
      </c>
    </row>
    <row r="190" ht="28.5" spans="1:9">
      <c r="A190" s="20"/>
      <c r="B190" s="15">
        <v>183</v>
      </c>
      <c r="C190" s="16" t="s">
        <v>21</v>
      </c>
      <c r="D190" s="17" t="s">
        <v>321</v>
      </c>
      <c r="E190" s="16" t="s">
        <v>322</v>
      </c>
      <c r="F190" s="16" t="s">
        <v>323</v>
      </c>
      <c r="G190" s="18">
        <v>1500</v>
      </c>
      <c r="H190" s="19">
        <f t="shared" si="9"/>
        <v>450</v>
      </c>
      <c r="I190" s="19">
        <f t="shared" si="10"/>
        <v>1050</v>
      </c>
    </row>
    <row r="191" ht="28.5" spans="1:9">
      <c r="A191" s="20"/>
      <c r="B191" s="15">
        <v>184</v>
      </c>
      <c r="C191" s="16" t="s">
        <v>21</v>
      </c>
      <c r="D191" s="17" t="s">
        <v>321</v>
      </c>
      <c r="E191" s="16" t="s">
        <v>322</v>
      </c>
      <c r="F191" s="16" t="s">
        <v>324</v>
      </c>
      <c r="G191" s="18">
        <v>1500</v>
      </c>
      <c r="H191" s="19">
        <f t="shared" si="9"/>
        <v>450</v>
      </c>
      <c r="I191" s="19">
        <f t="shared" si="10"/>
        <v>1050</v>
      </c>
    </row>
    <row r="192" ht="28.5" spans="1:9">
      <c r="A192" s="20"/>
      <c r="B192" s="15">
        <v>185</v>
      </c>
      <c r="C192" s="16" t="s">
        <v>21</v>
      </c>
      <c r="D192" s="17" t="s">
        <v>321</v>
      </c>
      <c r="E192" s="16" t="s">
        <v>322</v>
      </c>
      <c r="F192" s="16" t="s">
        <v>325</v>
      </c>
      <c r="G192" s="18">
        <v>1500</v>
      </c>
      <c r="H192" s="19">
        <f t="shared" si="9"/>
        <v>450</v>
      </c>
      <c r="I192" s="19">
        <f t="shared" si="10"/>
        <v>1050</v>
      </c>
    </row>
    <row r="193" ht="28.5" spans="1:9">
      <c r="A193" s="20"/>
      <c r="B193" s="15">
        <v>186</v>
      </c>
      <c r="C193" s="16" t="s">
        <v>21</v>
      </c>
      <c r="D193" s="17" t="s">
        <v>321</v>
      </c>
      <c r="E193" s="16" t="s">
        <v>322</v>
      </c>
      <c r="F193" s="16" t="s">
        <v>326</v>
      </c>
      <c r="G193" s="18">
        <v>1500</v>
      </c>
      <c r="H193" s="19">
        <f t="shared" si="9"/>
        <v>450</v>
      </c>
      <c r="I193" s="19">
        <f t="shared" si="10"/>
        <v>1050</v>
      </c>
    </row>
    <row r="194" ht="28.5" spans="1:9">
      <c r="A194" s="20"/>
      <c r="B194" s="15">
        <v>187</v>
      </c>
      <c r="C194" s="16" t="s">
        <v>21</v>
      </c>
      <c r="D194" s="17" t="s">
        <v>321</v>
      </c>
      <c r="E194" s="16" t="s">
        <v>322</v>
      </c>
      <c r="F194" s="16" t="s">
        <v>327</v>
      </c>
      <c r="G194" s="18">
        <v>1500</v>
      </c>
      <c r="H194" s="19">
        <f t="shared" si="9"/>
        <v>450</v>
      </c>
      <c r="I194" s="19">
        <f t="shared" si="10"/>
        <v>1050</v>
      </c>
    </row>
    <row r="195" ht="28.5" spans="1:9">
      <c r="A195" s="20"/>
      <c r="B195" s="15">
        <v>188</v>
      </c>
      <c r="C195" s="16" t="s">
        <v>21</v>
      </c>
      <c r="D195" s="17" t="s">
        <v>328</v>
      </c>
      <c r="E195" s="16" t="s">
        <v>329</v>
      </c>
      <c r="F195" s="16" t="s">
        <v>330</v>
      </c>
      <c r="G195" s="18">
        <v>1500</v>
      </c>
      <c r="H195" s="19">
        <f t="shared" si="9"/>
        <v>450</v>
      </c>
      <c r="I195" s="19">
        <f t="shared" si="10"/>
        <v>1050</v>
      </c>
    </row>
    <row r="196" ht="28.5" spans="1:9">
      <c r="A196" s="20"/>
      <c r="B196" s="15">
        <v>189</v>
      </c>
      <c r="C196" s="16" t="s">
        <v>21</v>
      </c>
      <c r="D196" s="17" t="s">
        <v>328</v>
      </c>
      <c r="E196" s="16" t="s">
        <v>329</v>
      </c>
      <c r="F196" s="16" t="s">
        <v>331</v>
      </c>
      <c r="G196" s="18">
        <v>1500</v>
      </c>
      <c r="H196" s="19">
        <f t="shared" si="9"/>
        <v>450</v>
      </c>
      <c r="I196" s="19">
        <f t="shared" si="10"/>
        <v>1050</v>
      </c>
    </row>
    <row r="197" ht="28.5" spans="1:9">
      <c r="A197" s="20"/>
      <c r="B197" s="15">
        <v>190</v>
      </c>
      <c r="C197" s="16" t="s">
        <v>21</v>
      </c>
      <c r="D197" s="17" t="s">
        <v>328</v>
      </c>
      <c r="E197" s="16" t="s">
        <v>329</v>
      </c>
      <c r="F197" s="16" t="s">
        <v>332</v>
      </c>
      <c r="G197" s="18">
        <v>1500</v>
      </c>
      <c r="H197" s="19">
        <f t="shared" si="9"/>
        <v>450</v>
      </c>
      <c r="I197" s="19">
        <f t="shared" si="10"/>
        <v>1050</v>
      </c>
    </row>
    <row r="198" ht="28.5" spans="1:9">
      <c r="A198" s="20"/>
      <c r="B198" s="15">
        <v>191</v>
      </c>
      <c r="C198" s="16" t="s">
        <v>21</v>
      </c>
      <c r="D198" s="17" t="s">
        <v>333</v>
      </c>
      <c r="E198" s="16" t="s">
        <v>334</v>
      </c>
      <c r="F198" s="16" t="s">
        <v>335</v>
      </c>
      <c r="G198" s="18">
        <v>1500</v>
      </c>
      <c r="H198" s="19">
        <f t="shared" si="9"/>
        <v>450</v>
      </c>
      <c r="I198" s="19">
        <f t="shared" si="10"/>
        <v>1050</v>
      </c>
    </row>
    <row r="199" ht="28.5" spans="1:9">
      <c r="A199" s="20"/>
      <c r="B199" s="15">
        <v>192</v>
      </c>
      <c r="C199" s="16" t="s">
        <v>21</v>
      </c>
      <c r="D199" s="17" t="s">
        <v>336</v>
      </c>
      <c r="E199" s="16" t="s">
        <v>337</v>
      </c>
      <c r="F199" s="16" t="s">
        <v>338</v>
      </c>
      <c r="G199" s="18">
        <v>1500</v>
      </c>
      <c r="H199" s="19">
        <f t="shared" si="9"/>
        <v>450</v>
      </c>
      <c r="I199" s="19">
        <f t="shared" si="10"/>
        <v>1050</v>
      </c>
    </row>
    <row r="200" ht="28.5" spans="1:9">
      <c r="A200" s="20"/>
      <c r="B200" s="15">
        <v>193</v>
      </c>
      <c r="C200" s="16" t="s">
        <v>21</v>
      </c>
      <c r="D200" s="17" t="s">
        <v>339</v>
      </c>
      <c r="E200" s="16" t="s">
        <v>340</v>
      </c>
      <c r="F200" s="16" t="s">
        <v>341</v>
      </c>
      <c r="G200" s="18">
        <v>1500</v>
      </c>
      <c r="H200" s="19">
        <f t="shared" si="9"/>
        <v>450</v>
      </c>
      <c r="I200" s="19">
        <f t="shared" si="10"/>
        <v>1050</v>
      </c>
    </row>
    <row r="201" ht="28.5" spans="1:9">
      <c r="A201" s="20"/>
      <c r="B201" s="15">
        <v>194</v>
      </c>
      <c r="C201" s="16" t="s">
        <v>21</v>
      </c>
      <c r="D201" s="17" t="s">
        <v>342</v>
      </c>
      <c r="E201" s="16" t="s">
        <v>343</v>
      </c>
      <c r="F201" s="16" t="s">
        <v>344</v>
      </c>
      <c r="G201" s="18">
        <v>1500</v>
      </c>
      <c r="H201" s="19">
        <f t="shared" si="9"/>
        <v>450</v>
      </c>
      <c r="I201" s="19">
        <f t="shared" si="10"/>
        <v>1050</v>
      </c>
    </row>
    <row r="202" ht="28.5" spans="1:9">
      <c r="A202" s="20"/>
      <c r="B202" s="15">
        <v>195</v>
      </c>
      <c r="C202" s="16" t="s">
        <v>21</v>
      </c>
      <c r="D202" s="17" t="s">
        <v>345</v>
      </c>
      <c r="E202" s="16" t="s">
        <v>346</v>
      </c>
      <c r="F202" s="16" t="s">
        <v>347</v>
      </c>
      <c r="G202" s="18">
        <v>1500</v>
      </c>
      <c r="H202" s="19">
        <f t="shared" si="9"/>
        <v>450</v>
      </c>
      <c r="I202" s="19">
        <f t="shared" si="10"/>
        <v>1050</v>
      </c>
    </row>
    <row r="203" ht="28.5" spans="1:9">
      <c r="A203" s="20"/>
      <c r="B203" s="15">
        <v>196</v>
      </c>
      <c r="C203" s="16" t="s">
        <v>13</v>
      </c>
      <c r="D203" s="17" t="s">
        <v>348</v>
      </c>
      <c r="E203" s="16" t="s">
        <v>148</v>
      </c>
      <c r="F203" s="16" t="s">
        <v>349</v>
      </c>
      <c r="G203" s="18">
        <v>3000</v>
      </c>
      <c r="H203" s="19">
        <f t="shared" si="9"/>
        <v>900</v>
      </c>
      <c r="I203" s="19">
        <f t="shared" si="10"/>
        <v>2100</v>
      </c>
    </row>
    <row r="204" ht="28.5" spans="1:9">
      <c r="A204" s="20"/>
      <c r="B204" s="15">
        <v>197</v>
      </c>
      <c r="C204" s="16" t="s">
        <v>122</v>
      </c>
      <c r="D204" s="17" t="s">
        <v>350</v>
      </c>
      <c r="E204" s="16" t="s">
        <v>351</v>
      </c>
      <c r="F204" s="16" t="s">
        <v>19</v>
      </c>
      <c r="G204" s="18">
        <v>3000</v>
      </c>
      <c r="H204" s="19">
        <f t="shared" si="9"/>
        <v>900</v>
      </c>
      <c r="I204" s="19">
        <f t="shared" si="10"/>
        <v>2100</v>
      </c>
    </row>
    <row r="205" ht="22.2" customHeight="1" spans="1:9">
      <c r="A205" s="20"/>
      <c r="B205" s="15">
        <v>198</v>
      </c>
      <c r="C205" s="16" t="s">
        <v>274</v>
      </c>
      <c r="D205" s="17" t="s">
        <v>352</v>
      </c>
      <c r="E205" s="16" t="s">
        <v>353</v>
      </c>
      <c r="F205" s="16" t="s">
        <v>19</v>
      </c>
      <c r="G205" s="18">
        <v>30000</v>
      </c>
      <c r="H205" s="19">
        <f t="shared" si="9"/>
        <v>9000</v>
      </c>
      <c r="I205" s="19">
        <f t="shared" si="10"/>
        <v>21000</v>
      </c>
    </row>
    <row r="206" ht="28.5" spans="1:9">
      <c r="A206" s="20"/>
      <c r="B206" s="15">
        <v>199</v>
      </c>
      <c r="C206" s="16" t="s">
        <v>274</v>
      </c>
      <c r="D206" s="17" t="s">
        <v>354</v>
      </c>
      <c r="E206" s="16" t="s">
        <v>355</v>
      </c>
      <c r="F206" s="16" t="s">
        <v>19</v>
      </c>
      <c r="G206" s="18">
        <v>60000</v>
      </c>
      <c r="H206" s="19">
        <f t="shared" si="9"/>
        <v>18000</v>
      </c>
      <c r="I206" s="19">
        <f t="shared" si="10"/>
        <v>42000</v>
      </c>
    </row>
    <row r="207" ht="28.5" spans="1:9">
      <c r="A207" s="20"/>
      <c r="B207" s="15">
        <v>200</v>
      </c>
      <c r="C207" s="32" t="s">
        <v>292</v>
      </c>
      <c r="D207" s="27" t="s">
        <v>356</v>
      </c>
      <c r="E207" s="16" t="s">
        <v>357</v>
      </c>
      <c r="F207" s="16" t="s">
        <v>19</v>
      </c>
      <c r="G207" s="18">
        <v>17100</v>
      </c>
      <c r="H207" s="18">
        <f t="shared" si="9"/>
        <v>5130</v>
      </c>
      <c r="I207" s="18">
        <f t="shared" si="10"/>
        <v>11970</v>
      </c>
    </row>
    <row r="208" ht="28.5" spans="1:9">
      <c r="A208" s="20"/>
      <c r="B208" s="15">
        <v>201</v>
      </c>
      <c r="C208" s="32" t="s">
        <v>164</v>
      </c>
      <c r="D208" s="27" t="s">
        <v>345</v>
      </c>
      <c r="E208" s="16" t="s">
        <v>346</v>
      </c>
      <c r="F208" s="16" t="s">
        <v>19</v>
      </c>
      <c r="G208" s="18">
        <v>150000</v>
      </c>
      <c r="H208" s="18">
        <f t="shared" si="9"/>
        <v>45000</v>
      </c>
      <c r="I208" s="18">
        <f t="shared" si="10"/>
        <v>105000</v>
      </c>
    </row>
    <row r="209" ht="28.5" spans="1:9">
      <c r="A209" s="20"/>
      <c r="B209" s="15">
        <v>202</v>
      </c>
      <c r="C209" s="32" t="s">
        <v>169</v>
      </c>
      <c r="D209" s="38" t="s">
        <v>358</v>
      </c>
      <c r="E209" s="16" t="s">
        <v>359</v>
      </c>
      <c r="F209" s="16" t="s">
        <v>19</v>
      </c>
      <c r="G209" s="18">
        <v>30000</v>
      </c>
      <c r="H209" s="18">
        <f t="shared" si="9"/>
        <v>9000</v>
      </c>
      <c r="I209" s="18">
        <f t="shared" si="10"/>
        <v>21000</v>
      </c>
    </row>
    <row r="210" ht="28.5" spans="1:9">
      <c r="A210" s="20"/>
      <c r="B210" s="15">
        <v>203</v>
      </c>
      <c r="C210" s="32" t="s">
        <v>169</v>
      </c>
      <c r="D210" s="38" t="s">
        <v>360</v>
      </c>
      <c r="E210" s="41" t="s">
        <v>361</v>
      </c>
      <c r="F210" s="16" t="s">
        <v>19</v>
      </c>
      <c r="G210" s="18">
        <v>30000</v>
      </c>
      <c r="H210" s="18">
        <f t="shared" si="9"/>
        <v>9000</v>
      </c>
      <c r="I210" s="18">
        <f t="shared" si="10"/>
        <v>21000</v>
      </c>
    </row>
    <row r="211" ht="28.5" spans="1:9">
      <c r="A211" s="20"/>
      <c r="B211" s="15">
        <v>204</v>
      </c>
      <c r="C211" s="32" t="s">
        <v>169</v>
      </c>
      <c r="D211" s="38" t="s">
        <v>362</v>
      </c>
      <c r="E211" s="16" t="s">
        <v>363</v>
      </c>
      <c r="F211" s="16" t="s">
        <v>19</v>
      </c>
      <c r="G211" s="18">
        <v>30000</v>
      </c>
      <c r="H211" s="18">
        <f t="shared" si="9"/>
        <v>9000</v>
      </c>
      <c r="I211" s="18">
        <f t="shared" si="10"/>
        <v>21000</v>
      </c>
    </row>
    <row r="212" ht="28.5" spans="1:9">
      <c r="A212" s="20"/>
      <c r="B212" s="15">
        <v>205</v>
      </c>
      <c r="C212" s="32" t="s">
        <v>186</v>
      </c>
      <c r="D212" s="38" t="s">
        <v>364</v>
      </c>
      <c r="E212" s="16" t="s">
        <v>365</v>
      </c>
      <c r="F212" s="16" t="s">
        <v>19</v>
      </c>
      <c r="G212" s="18">
        <v>200000</v>
      </c>
      <c r="H212" s="18">
        <f t="shared" si="9"/>
        <v>60000</v>
      </c>
      <c r="I212" s="18">
        <f t="shared" si="10"/>
        <v>140000</v>
      </c>
    </row>
    <row r="213" ht="28.5" spans="1:9">
      <c r="A213" s="20"/>
      <c r="B213" s="15">
        <v>206</v>
      </c>
      <c r="C213" s="32" t="s">
        <v>186</v>
      </c>
      <c r="D213" s="38" t="s">
        <v>366</v>
      </c>
      <c r="E213" s="16" t="s">
        <v>367</v>
      </c>
      <c r="F213" s="16" t="s">
        <v>19</v>
      </c>
      <c r="G213" s="18">
        <v>200000</v>
      </c>
      <c r="H213" s="18">
        <f t="shared" si="9"/>
        <v>60000</v>
      </c>
      <c r="I213" s="18">
        <f t="shared" si="10"/>
        <v>140000</v>
      </c>
    </row>
    <row r="214" ht="28.5" spans="1:9">
      <c r="A214" s="20"/>
      <c r="B214" s="15">
        <v>207</v>
      </c>
      <c r="C214" s="32" t="s">
        <v>186</v>
      </c>
      <c r="D214" s="38" t="s">
        <v>368</v>
      </c>
      <c r="E214" s="16" t="s">
        <v>369</v>
      </c>
      <c r="F214" s="16" t="s">
        <v>19</v>
      </c>
      <c r="G214" s="18">
        <v>200000</v>
      </c>
      <c r="H214" s="18">
        <f t="shared" si="9"/>
        <v>60000</v>
      </c>
      <c r="I214" s="18">
        <f t="shared" si="10"/>
        <v>140000</v>
      </c>
    </row>
    <row r="215" ht="28.5" spans="1:9">
      <c r="A215" s="20"/>
      <c r="B215" s="15">
        <v>208</v>
      </c>
      <c r="C215" s="32" t="s">
        <v>183</v>
      </c>
      <c r="D215" s="38" t="s">
        <v>364</v>
      </c>
      <c r="E215" s="16" t="s">
        <v>365</v>
      </c>
      <c r="F215" s="16" t="s">
        <v>19</v>
      </c>
      <c r="G215" s="18">
        <v>200000</v>
      </c>
      <c r="H215" s="18">
        <f t="shared" si="9"/>
        <v>60000</v>
      </c>
      <c r="I215" s="18">
        <f t="shared" si="10"/>
        <v>140000</v>
      </c>
    </row>
    <row r="216" ht="28.5" spans="1:9">
      <c r="A216" s="20"/>
      <c r="B216" s="15">
        <v>209</v>
      </c>
      <c r="C216" s="32" t="s">
        <v>180</v>
      </c>
      <c r="D216" s="38" t="s">
        <v>370</v>
      </c>
      <c r="E216" s="16" t="s">
        <v>371</v>
      </c>
      <c r="F216" s="16" t="s">
        <v>19</v>
      </c>
      <c r="G216" s="18">
        <v>300000</v>
      </c>
      <c r="H216" s="18">
        <f t="shared" si="9"/>
        <v>90000</v>
      </c>
      <c r="I216" s="18">
        <f t="shared" si="10"/>
        <v>210000</v>
      </c>
    </row>
    <row r="217" ht="21" customHeight="1" spans="1:9">
      <c r="A217" s="21"/>
      <c r="B217" s="33" t="s">
        <v>9</v>
      </c>
      <c r="C217" s="39"/>
      <c r="D217" s="39"/>
      <c r="E217" s="39"/>
      <c r="F217" s="40"/>
      <c r="G217" s="19">
        <f>SUM(G187:G216)</f>
        <v>1477100</v>
      </c>
      <c r="H217" s="19">
        <f t="shared" si="9"/>
        <v>443130</v>
      </c>
      <c r="I217" s="19">
        <f t="shared" si="10"/>
        <v>1033970</v>
      </c>
    </row>
    <row r="218" ht="28.5" spans="1:9">
      <c r="A218" s="14" t="s">
        <v>372</v>
      </c>
      <c r="B218" s="15">
        <v>210</v>
      </c>
      <c r="C218" s="16" t="s">
        <v>21</v>
      </c>
      <c r="D218" s="17" t="s">
        <v>373</v>
      </c>
      <c r="E218" s="16" t="s">
        <v>374</v>
      </c>
      <c r="F218" s="16" t="s">
        <v>375</v>
      </c>
      <c r="G218" s="18">
        <v>1500</v>
      </c>
      <c r="H218" s="19">
        <f t="shared" ref="H218:H230" si="11">G218*0.5</f>
        <v>750</v>
      </c>
      <c r="I218" s="19">
        <f t="shared" ref="I218:I230" si="12">G218*0.5</f>
        <v>750</v>
      </c>
    </row>
    <row r="219" ht="28.5" spans="1:9">
      <c r="A219" s="20"/>
      <c r="B219" s="15">
        <v>211</v>
      </c>
      <c r="C219" s="16" t="s">
        <v>21</v>
      </c>
      <c r="D219" s="17" t="s">
        <v>376</v>
      </c>
      <c r="E219" s="16" t="s">
        <v>377</v>
      </c>
      <c r="F219" s="16" t="s">
        <v>378</v>
      </c>
      <c r="G219" s="18">
        <v>1500</v>
      </c>
      <c r="H219" s="19">
        <f t="shared" si="11"/>
        <v>750</v>
      </c>
      <c r="I219" s="19">
        <f t="shared" si="12"/>
        <v>750</v>
      </c>
    </row>
    <row r="220" ht="28.5" spans="1:9">
      <c r="A220" s="20"/>
      <c r="B220" s="15">
        <v>212</v>
      </c>
      <c r="C220" s="16" t="s">
        <v>21</v>
      </c>
      <c r="D220" s="17" t="s">
        <v>376</v>
      </c>
      <c r="E220" s="16" t="s">
        <v>377</v>
      </c>
      <c r="F220" s="16" t="s">
        <v>379</v>
      </c>
      <c r="G220" s="18">
        <v>1500</v>
      </c>
      <c r="H220" s="19">
        <f t="shared" si="11"/>
        <v>750</v>
      </c>
      <c r="I220" s="19">
        <f t="shared" si="12"/>
        <v>750</v>
      </c>
    </row>
    <row r="221" ht="28.5" spans="1:9">
      <c r="A221" s="20"/>
      <c r="B221" s="15">
        <v>213</v>
      </c>
      <c r="C221" s="16" t="s">
        <v>21</v>
      </c>
      <c r="D221" s="17" t="s">
        <v>376</v>
      </c>
      <c r="E221" s="16" t="s">
        <v>377</v>
      </c>
      <c r="F221" s="16" t="s">
        <v>380</v>
      </c>
      <c r="G221" s="18">
        <v>1500</v>
      </c>
      <c r="H221" s="19">
        <f t="shared" si="11"/>
        <v>750</v>
      </c>
      <c r="I221" s="19">
        <f t="shared" si="12"/>
        <v>750</v>
      </c>
    </row>
    <row r="222" ht="28.5" spans="1:9">
      <c r="A222" s="20"/>
      <c r="B222" s="15">
        <v>214</v>
      </c>
      <c r="C222" s="16" t="s">
        <v>21</v>
      </c>
      <c r="D222" s="17" t="s">
        <v>381</v>
      </c>
      <c r="E222" s="16" t="s">
        <v>382</v>
      </c>
      <c r="F222" s="16" t="s">
        <v>383</v>
      </c>
      <c r="G222" s="18">
        <v>1500</v>
      </c>
      <c r="H222" s="19">
        <f t="shared" si="11"/>
        <v>750</v>
      </c>
      <c r="I222" s="19">
        <f t="shared" si="12"/>
        <v>750</v>
      </c>
    </row>
    <row r="223" ht="28.5" spans="1:9">
      <c r="A223" s="20"/>
      <c r="B223" s="15">
        <v>215</v>
      </c>
      <c r="C223" s="16" t="s">
        <v>21</v>
      </c>
      <c r="D223" s="17" t="s">
        <v>381</v>
      </c>
      <c r="E223" s="16" t="s">
        <v>382</v>
      </c>
      <c r="F223" s="16" t="s">
        <v>384</v>
      </c>
      <c r="G223" s="18">
        <v>1500</v>
      </c>
      <c r="H223" s="19">
        <f t="shared" si="11"/>
        <v>750</v>
      </c>
      <c r="I223" s="19">
        <f t="shared" si="12"/>
        <v>750</v>
      </c>
    </row>
    <row r="224" ht="28.5" spans="1:9">
      <c r="A224" s="20"/>
      <c r="B224" s="15">
        <v>216</v>
      </c>
      <c r="C224" s="16" t="s">
        <v>21</v>
      </c>
      <c r="D224" s="17" t="s">
        <v>381</v>
      </c>
      <c r="E224" s="16" t="s">
        <v>382</v>
      </c>
      <c r="F224" s="16" t="s">
        <v>385</v>
      </c>
      <c r="G224" s="18">
        <v>1500</v>
      </c>
      <c r="H224" s="19">
        <f t="shared" si="11"/>
        <v>750</v>
      </c>
      <c r="I224" s="19">
        <f t="shared" si="12"/>
        <v>750</v>
      </c>
    </row>
    <row r="225" ht="28.5" spans="1:9">
      <c r="A225" s="20"/>
      <c r="B225" s="15">
        <v>217</v>
      </c>
      <c r="C225" s="16" t="s">
        <v>21</v>
      </c>
      <c r="D225" s="17" t="s">
        <v>381</v>
      </c>
      <c r="E225" s="16" t="s">
        <v>382</v>
      </c>
      <c r="F225" s="16" t="s">
        <v>386</v>
      </c>
      <c r="G225" s="18">
        <v>1500</v>
      </c>
      <c r="H225" s="19">
        <f t="shared" si="11"/>
        <v>750</v>
      </c>
      <c r="I225" s="19">
        <f t="shared" si="12"/>
        <v>750</v>
      </c>
    </row>
    <row r="226" ht="28.5" spans="1:9">
      <c r="A226" s="20"/>
      <c r="B226" s="15">
        <v>218</v>
      </c>
      <c r="C226" s="16" t="s">
        <v>21</v>
      </c>
      <c r="D226" s="17" t="s">
        <v>387</v>
      </c>
      <c r="E226" s="16" t="s">
        <v>388</v>
      </c>
      <c r="F226" s="16" t="s">
        <v>389</v>
      </c>
      <c r="G226" s="18">
        <v>1500</v>
      </c>
      <c r="H226" s="19">
        <f t="shared" si="11"/>
        <v>750</v>
      </c>
      <c r="I226" s="19">
        <f t="shared" si="12"/>
        <v>750</v>
      </c>
    </row>
    <row r="227" ht="28.5" spans="1:9">
      <c r="A227" s="20"/>
      <c r="B227" s="15">
        <v>219</v>
      </c>
      <c r="C227" s="16" t="s">
        <v>21</v>
      </c>
      <c r="D227" s="17" t="s">
        <v>387</v>
      </c>
      <c r="E227" s="16" t="s">
        <v>388</v>
      </c>
      <c r="F227" s="16" t="s">
        <v>390</v>
      </c>
      <c r="G227" s="18">
        <v>1500</v>
      </c>
      <c r="H227" s="19">
        <f t="shared" si="11"/>
        <v>750</v>
      </c>
      <c r="I227" s="19">
        <f t="shared" si="12"/>
        <v>750</v>
      </c>
    </row>
    <row r="228" ht="28.5" spans="1:9">
      <c r="A228" s="20"/>
      <c r="B228" s="15">
        <v>220</v>
      </c>
      <c r="C228" s="16" t="s">
        <v>122</v>
      </c>
      <c r="D228" s="17" t="s">
        <v>391</v>
      </c>
      <c r="E228" s="16" t="s">
        <v>392</v>
      </c>
      <c r="F228" s="16" t="s">
        <v>19</v>
      </c>
      <c r="G228" s="18">
        <v>3000</v>
      </c>
      <c r="H228" s="19">
        <f t="shared" si="11"/>
        <v>1500</v>
      </c>
      <c r="I228" s="19">
        <f t="shared" si="12"/>
        <v>1500</v>
      </c>
    </row>
    <row r="229" ht="28.5" spans="1:9">
      <c r="A229" s="20"/>
      <c r="B229" s="15">
        <v>221</v>
      </c>
      <c r="C229" s="16" t="s">
        <v>122</v>
      </c>
      <c r="D229" s="17" t="s">
        <v>391</v>
      </c>
      <c r="E229" s="16" t="s">
        <v>392</v>
      </c>
      <c r="F229" s="16" t="s">
        <v>19</v>
      </c>
      <c r="G229" s="18">
        <v>3000</v>
      </c>
      <c r="H229" s="19">
        <f t="shared" si="11"/>
        <v>1500</v>
      </c>
      <c r="I229" s="19">
        <f t="shared" si="12"/>
        <v>1500</v>
      </c>
    </row>
    <row r="230" ht="28.5" spans="1:9">
      <c r="A230" s="20"/>
      <c r="B230" s="15">
        <v>222</v>
      </c>
      <c r="C230" s="16" t="s">
        <v>274</v>
      </c>
      <c r="D230" s="17" t="s">
        <v>393</v>
      </c>
      <c r="E230" s="16" t="s">
        <v>394</v>
      </c>
      <c r="F230" s="16" t="s">
        <v>19</v>
      </c>
      <c r="G230" s="18">
        <v>60000</v>
      </c>
      <c r="H230" s="19">
        <f t="shared" si="11"/>
        <v>30000</v>
      </c>
      <c r="I230" s="19">
        <f t="shared" si="12"/>
        <v>30000</v>
      </c>
    </row>
    <row r="231" ht="28.5" spans="1:9">
      <c r="A231" s="20"/>
      <c r="B231" s="15">
        <v>223</v>
      </c>
      <c r="C231" s="16" t="s">
        <v>186</v>
      </c>
      <c r="D231" s="17" t="s">
        <v>395</v>
      </c>
      <c r="E231" s="16" t="s">
        <v>396</v>
      </c>
      <c r="F231" s="16" t="s">
        <v>19</v>
      </c>
      <c r="G231" s="18">
        <v>200000</v>
      </c>
      <c r="H231" s="18">
        <f t="shared" ref="H231:H234" si="13">G231/2</f>
        <v>100000</v>
      </c>
      <c r="I231" s="18">
        <f t="shared" ref="I231:I234" si="14">G231/2</f>
        <v>100000</v>
      </c>
    </row>
    <row r="232" ht="28.5" spans="1:9">
      <c r="A232" s="20"/>
      <c r="B232" s="15">
        <v>224</v>
      </c>
      <c r="C232" s="16" t="s">
        <v>186</v>
      </c>
      <c r="D232" s="17" t="s">
        <v>387</v>
      </c>
      <c r="E232" s="41" t="s">
        <v>388</v>
      </c>
      <c r="F232" s="16" t="s">
        <v>19</v>
      </c>
      <c r="G232" s="18">
        <v>200000</v>
      </c>
      <c r="H232" s="18">
        <f t="shared" si="13"/>
        <v>100000</v>
      </c>
      <c r="I232" s="18">
        <f t="shared" si="14"/>
        <v>100000</v>
      </c>
    </row>
    <row r="233" ht="28.5" spans="1:9">
      <c r="A233" s="20"/>
      <c r="B233" s="15">
        <v>225</v>
      </c>
      <c r="C233" s="16" t="s">
        <v>186</v>
      </c>
      <c r="D233" s="17" t="s">
        <v>373</v>
      </c>
      <c r="E233" s="16" t="s">
        <v>374</v>
      </c>
      <c r="F233" s="16" t="s">
        <v>19</v>
      </c>
      <c r="G233" s="18">
        <v>200000</v>
      </c>
      <c r="H233" s="18">
        <f t="shared" si="13"/>
        <v>100000</v>
      </c>
      <c r="I233" s="18">
        <f t="shared" si="14"/>
        <v>100000</v>
      </c>
    </row>
    <row r="234" ht="28.5" spans="1:9">
      <c r="A234" s="20"/>
      <c r="B234" s="15">
        <v>226</v>
      </c>
      <c r="C234" s="16" t="s">
        <v>180</v>
      </c>
      <c r="D234" s="17" t="s">
        <v>395</v>
      </c>
      <c r="E234" s="16" t="s">
        <v>396</v>
      </c>
      <c r="F234" s="16" t="s">
        <v>19</v>
      </c>
      <c r="G234" s="18">
        <v>300000</v>
      </c>
      <c r="H234" s="18">
        <f t="shared" si="13"/>
        <v>150000</v>
      </c>
      <c r="I234" s="18">
        <f t="shared" si="14"/>
        <v>150000</v>
      </c>
    </row>
    <row r="235" spans="1:9">
      <c r="A235" s="21"/>
      <c r="B235" s="33" t="s">
        <v>9</v>
      </c>
      <c r="C235" s="39"/>
      <c r="D235" s="39"/>
      <c r="E235" s="39"/>
      <c r="F235" s="40"/>
      <c r="G235" s="19">
        <f>SUM(G218:G234)</f>
        <v>981000</v>
      </c>
      <c r="H235" s="19">
        <f t="shared" ref="H235:H247" si="15">G235*0.5</f>
        <v>490500</v>
      </c>
      <c r="I235" s="19">
        <f t="shared" ref="I235:I247" si="16">G235*0.5</f>
        <v>490500</v>
      </c>
    </row>
    <row r="236" ht="28.5" spans="1:9">
      <c r="A236" s="14" t="s">
        <v>397</v>
      </c>
      <c r="B236" s="15">
        <v>227</v>
      </c>
      <c r="C236" s="16" t="s">
        <v>21</v>
      </c>
      <c r="D236" s="17" t="s">
        <v>398</v>
      </c>
      <c r="E236" s="16" t="s">
        <v>399</v>
      </c>
      <c r="F236" s="16" t="s">
        <v>400</v>
      </c>
      <c r="G236" s="18">
        <v>1500</v>
      </c>
      <c r="H236" s="19">
        <f t="shared" si="15"/>
        <v>750</v>
      </c>
      <c r="I236" s="19">
        <f t="shared" si="16"/>
        <v>750</v>
      </c>
    </row>
    <row r="237" ht="28.5" spans="1:9">
      <c r="A237" s="20"/>
      <c r="B237" s="15">
        <v>228</v>
      </c>
      <c r="C237" s="16" t="s">
        <v>21</v>
      </c>
      <c r="D237" s="17" t="s">
        <v>401</v>
      </c>
      <c r="E237" s="16" t="s">
        <v>402</v>
      </c>
      <c r="F237" s="16" t="s">
        <v>403</v>
      </c>
      <c r="G237" s="18">
        <v>1500</v>
      </c>
      <c r="H237" s="19">
        <f t="shared" si="15"/>
        <v>750</v>
      </c>
      <c r="I237" s="19">
        <f t="shared" si="16"/>
        <v>750</v>
      </c>
    </row>
    <row r="238" ht="28.5" spans="1:9">
      <c r="A238" s="20"/>
      <c r="B238" s="15">
        <v>229</v>
      </c>
      <c r="C238" s="16" t="s">
        <v>13</v>
      </c>
      <c r="D238" s="17" t="s">
        <v>404</v>
      </c>
      <c r="E238" s="16" t="s">
        <v>405</v>
      </c>
      <c r="F238" s="16" t="s">
        <v>406</v>
      </c>
      <c r="G238" s="18">
        <v>10000</v>
      </c>
      <c r="H238" s="19">
        <f t="shared" si="15"/>
        <v>5000</v>
      </c>
      <c r="I238" s="19">
        <f t="shared" si="16"/>
        <v>5000</v>
      </c>
    </row>
    <row r="239" ht="28.5" spans="1:9">
      <c r="A239" s="20"/>
      <c r="B239" s="15">
        <v>230</v>
      </c>
      <c r="C239" s="16" t="s">
        <v>13</v>
      </c>
      <c r="D239" s="17" t="s">
        <v>404</v>
      </c>
      <c r="E239" s="16" t="s">
        <v>405</v>
      </c>
      <c r="F239" s="16" t="s">
        <v>407</v>
      </c>
      <c r="G239" s="18">
        <v>10000</v>
      </c>
      <c r="H239" s="19">
        <f t="shared" si="15"/>
        <v>5000</v>
      </c>
      <c r="I239" s="19">
        <f t="shared" si="16"/>
        <v>5000</v>
      </c>
    </row>
    <row r="240" spans="1:9">
      <c r="A240" s="20"/>
      <c r="B240" s="15">
        <v>231</v>
      </c>
      <c r="C240" s="16" t="s">
        <v>122</v>
      </c>
      <c r="D240" s="17" t="s">
        <v>408</v>
      </c>
      <c r="E240" s="25" t="s">
        <v>409</v>
      </c>
      <c r="F240" s="16" t="s">
        <v>19</v>
      </c>
      <c r="G240" s="18">
        <v>3000</v>
      </c>
      <c r="H240" s="19">
        <f t="shared" si="15"/>
        <v>1500</v>
      </c>
      <c r="I240" s="19">
        <f t="shared" si="16"/>
        <v>1500</v>
      </c>
    </row>
    <row r="241" ht="28.5" spans="1:9">
      <c r="A241" s="20"/>
      <c r="B241" s="15">
        <v>232</v>
      </c>
      <c r="C241" s="16" t="s">
        <v>122</v>
      </c>
      <c r="D241" s="17" t="s">
        <v>410</v>
      </c>
      <c r="E241" s="16" t="s">
        <v>411</v>
      </c>
      <c r="F241" s="16" t="s">
        <v>19</v>
      </c>
      <c r="G241" s="18">
        <v>6000</v>
      </c>
      <c r="H241" s="19">
        <f t="shared" si="15"/>
        <v>3000</v>
      </c>
      <c r="I241" s="19">
        <f t="shared" si="16"/>
        <v>3000</v>
      </c>
    </row>
    <row r="242" ht="28.5" spans="1:9">
      <c r="A242" s="20"/>
      <c r="B242" s="15">
        <v>233</v>
      </c>
      <c r="C242" s="16" t="s">
        <v>122</v>
      </c>
      <c r="D242" s="17" t="s">
        <v>412</v>
      </c>
      <c r="E242" s="16" t="s">
        <v>413</v>
      </c>
      <c r="F242" s="16" t="s">
        <v>19</v>
      </c>
      <c r="G242" s="18">
        <v>3000</v>
      </c>
      <c r="H242" s="19">
        <f t="shared" si="15"/>
        <v>1500</v>
      </c>
      <c r="I242" s="19">
        <f t="shared" si="16"/>
        <v>1500</v>
      </c>
    </row>
    <row r="243" ht="28.5" spans="1:9">
      <c r="A243" s="20"/>
      <c r="B243" s="15">
        <v>234</v>
      </c>
      <c r="C243" s="16" t="s">
        <v>122</v>
      </c>
      <c r="D243" s="17" t="s">
        <v>414</v>
      </c>
      <c r="E243" s="16" t="s">
        <v>415</v>
      </c>
      <c r="F243" s="16" t="s">
        <v>19</v>
      </c>
      <c r="G243" s="18">
        <v>6000</v>
      </c>
      <c r="H243" s="19">
        <f t="shared" si="15"/>
        <v>3000</v>
      </c>
      <c r="I243" s="19">
        <f t="shared" si="16"/>
        <v>3000</v>
      </c>
    </row>
    <row r="244" ht="28.5" spans="1:9">
      <c r="A244" s="20"/>
      <c r="B244" s="15">
        <v>235</v>
      </c>
      <c r="C244" s="16" t="s">
        <v>122</v>
      </c>
      <c r="D244" s="17" t="s">
        <v>416</v>
      </c>
      <c r="E244" s="16" t="s">
        <v>417</v>
      </c>
      <c r="F244" s="16" t="s">
        <v>19</v>
      </c>
      <c r="G244" s="18">
        <v>3000</v>
      </c>
      <c r="H244" s="19">
        <f t="shared" si="15"/>
        <v>1500</v>
      </c>
      <c r="I244" s="19">
        <f t="shared" si="16"/>
        <v>1500</v>
      </c>
    </row>
    <row r="245" spans="1:9">
      <c r="A245" s="20"/>
      <c r="B245" s="15">
        <v>236</v>
      </c>
      <c r="C245" s="16" t="s">
        <v>142</v>
      </c>
      <c r="D245" s="17" t="s">
        <v>418</v>
      </c>
      <c r="E245" s="25" t="s">
        <v>419</v>
      </c>
      <c r="F245" s="16" t="s">
        <v>19</v>
      </c>
      <c r="G245" s="18">
        <v>5000</v>
      </c>
      <c r="H245" s="19">
        <f t="shared" si="15"/>
        <v>2500</v>
      </c>
      <c r="I245" s="19">
        <f t="shared" si="16"/>
        <v>2500</v>
      </c>
    </row>
    <row r="246" ht="28.5" spans="1:9">
      <c r="A246" s="20"/>
      <c r="B246" s="15">
        <v>237</v>
      </c>
      <c r="C246" s="16" t="s">
        <v>161</v>
      </c>
      <c r="D246" s="17" t="s">
        <v>420</v>
      </c>
      <c r="E246" s="16" t="s">
        <v>421</v>
      </c>
      <c r="F246" s="16" t="s">
        <v>19</v>
      </c>
      <c r="G246" s="18">
        <v>50000</v>
      </c>
      <c r="H246" s="19">
        <f t="shared" si="15"/>
        <v>25000</v>
      </c>
      <c r="I246" s="19">
        <f t="shared" si="16"/>
        <v>25000</v>
      </c>
    </row>
    <row r="247" spans="1:9">
      <c r="A247" s="20"/>
      <c r="B247" s="15">
        <v>238</v>
      </c>
      <c r="C247" s="16" t="s">
        <v>161</v>
      </c>
      <c r="D247" s="17" t="s">
        <v>422</v>
      </c>
      <c r="E247" s="16" t="s">
        <v>423</v>
      </c>
      <c r="F247" s="16" t="s">
        <v>19</v>
      </c>
      <c r="G247" s="18">
        <v>50000</v>
      </c>
      <c r="H247" s="19">
        <f t="shared" si="15"/>
        <v>25000</v>
      </c>
      <c r="I247" s="19">
        <f t="shared" si="16"/>
        <v>25000</v>
      </c>
    </row>
    <row r="248" spans="1:9">
      <c r="A248" s="20"/>
      <c r="B248" s="15">
        <v>239</v>
      </c>
      <c r="C248" s="16" t="s">
        <v>167</v>
      </c>
      <c r="D248" s="17" t="s">
        <v>422</v>
      </c>
      <c r="E248" s="16" t="s">
        <v>423</v>
      </c>
      <c r="F248" s="26" t="s">
        <v>424</v>
      </c>
      <c r="G248" s="18">
        <v>50000</v>
      </c>
      <c r="H248" s="18">
        <v>25000</v>
      </c>
      <c r="I248" s="18">
        <v>25000</v>
      </c>
    </row>
    <row r="249" ht="28.5" spans="1:9">
      <c r="A249" s="20"/>
      <c r="B249" s="15">
        <v>240</v>
      </c>
      <c r="C249" s="16" t="s">
        <v>169</v>
      </c>
      <c r="D249" s="17" t="s">
        <v>425</v>
      </c>
      <c r="E249" s="16" t="s">
        <v>426</v>
      </c>
      <c r="F249" s="16" t="s">
        <v>19</v>
      </c>
      <c r="G249" s="18">
        <v>30000</v>
      </c>
      <c r="H249" s="18">
        <f t="shared" ref="H249:H255" si="17">G249/2</f>
        <v>15000</v>
      </c>
      <c r="I249" s="18">
        <f t="shared" ref="I249:I255" si="18">G249/2</f>
        <v>15000</v>
      </c>
    </row>
    <row r="250" ht="28.5" spans="1:9">
      <c r="A250" s="20"/>
      <c r="B250" s="15">
        <v>241</v>
      </c>
      <c r="C250" s="16" t="s">
        <v>169</v>
      </c>
      <c r="D250" s="17" t="s">
        <v>427</v>
      </c>
      <c r="E250" s="41" t="s">
        <v>428</v>
      </c>
      <c r="F250" s="16" t="s">
        <v>19</v>
      </c>
      <c r="G250" s="18">
        <v>30000</v>
      </c>
      <c r="H250" s="18">
        <f t="shared" si="17"/>
        <v>15000</v>
      </c>
      <c r="I250" s="18">
        <f t="shared" si="18"/>
        <v>15000</v>
      </c>
    </row>
    <row r="251" ht="28.5" spans="1:9">
      <c r="A251" s="20"/>
      <c r="B251" s="15">
        <v>242</v>
      </c>
      <c r="C251" s="16" t="s">
        <v>169</v>
      </c>
      <c r="D251" s="17" t="s">
        <v>429</v>
      </c>
      <c r="E251" s="16" t="s">
        <v>430</v>
      </c>
      <c r="F251" s="16" t="s">
        <v>19</v>
      </c>
      <c r="G251" s="18">
        <v>30000</v>
      </c>
      <c r="H251" s="18">
        <f t="shared" si="17"/>
        <v>15000</v>
      </c>
      <c r="I251" s="18">
        <f t="shared" si="18"/>
        <v>15000</v>
      </c>
    </row>
    <row r="252" ht="28.5" spans="1:9">
      <c r="A252" s="20"/>
      <c r="B252" s="15">
        <v>243</v>
      </c>
      <c r="C252" s="16" t="s">
        <v>169</v>
      </c>
      <c r="D252" s="17" t="s">
        <v>431</v>
      </c>
      <c r="E252" s="41" t="s">
        <v>432</v>
      </c>
      <c r="F252" s="16" t="s">
        <v>19</v>
      </c>
      <c r="G252" s="18">
        <v>30000</v>
      </c>
      <c r="H252" s="18">
        <f t="shared" si="17"/>
        <v>15000</v>
      </c>
      <c r="I252" s="18">
        <f t="shared" si="18"/>
        <v>15000</v>
      </c>
    </row>
    <row r="253" ht="28.5" spans="1:9">
      <c r="A253" s="20"/>
      <c r="B253" s="15">
        <v>244</v>
      </c>
      <c r="C253" s="16" t="s">
        <v>186</v>
      </c>
      <c r="D253" s="17" t="s">
        <v>404</v>
      </c>
      <c r="E253" s="16" t="s">
        <v>405</v>
      </c>
      <c r="F253" s="16" t="s">
        <v>19</v>
      </c>
      <c r="G253" s="18">
        <v>200000</v>
      </c>
      <c r="H253" s="18">
        <f t="shared" si="17"/>
        <v>100000</v>
      </c>
      <c r="I253" s="18">
        <f t="shared" si="18"/>
        <v>100000</v>
      </c>
    </row>
    <row r="254" ht="28.5" spans="1:9">
      <c r="A254" s="20"/>
      <c r="B254" s="15">
        <v>245</v>
      </c>
      <c r="C254" s="16" t="s">
        <v>183</v>
      </c>
      <c r="D254" s="17" t="s">
        <v>404</v>
      </c>
      <c r="E254" s="16" t="s">
        <v>405</v>
      </c>
      <c r="F254" s="16" t="s">
        <v>19</v>
      </c>
      <c r="G254" s="18">
        <v>200000</v>
      </c>
      <c r="H254" s="18">
        <f t="shared" si="17"/>
        <v>100000</v>
      </c>
      <c r="I254" s="18">
        <f t="shared" si="18"/>
        <v>100000</v>
      </c>
    </row>
    <row r="255" ht="28.5" spans="1:9">
      <c r="A255" s="20"/>
      <c r="B255" s="15">
        <v>246</v>
      </c>
      <c r="C255" s="16" t="s">
        <v>180</v>
      </c>
      <c r="D255" s="17" t="s">
        <v>404</v>
      </c>
      <c r="E255" s="16" t="s">
        <v>405</v>
      </c>
      <c r="F255" s="16" t="s">
        <v>19</v>
      </c>
      <c r="G255" s="18">
        <v>300000</v>
      </c>
      <c r="H255" s="18">
        <f t="shared" si="17"/>
        <v>150000</v>
      </c>
      <c r="I255" s="18">
        <f t="shared" si="18"/>
        <v>150000</v>
      </c>
    </row>
    <row r="256" spans="1:9">
      <c r="A256" s="21"/>
      <c r="B256" s="33" t="s">
        <v>9</v>
      </c>
      <c r="C256" s="34"/>
      <c r="D256" s="34"/>
      <c r="E256" s="34"/>
      <c r="F256" s="35"/>
      <c r="G256" s="19">
        <f>SUM(G236:G255)</f>
        <v>1019000</v>
      </c>
      <c r="H256" s="19">
        <f>G256*0.5</f>
        <v>509500</v>
      </c>
      <c r="I256" s="19">
        <f>G256*0.5</f>
        <v>509500</v>
      </c>
    </row>
    <row r="257" ht="28.5" spans="1:9">
      <c r="A257" s="14" t="s">
        <v>433</v>
      </c>
      <c r="B257" s="15">
        <v>247</v>
      </c>
      <c r="C257" s="16" t="s">
        <v>21</v>
      </c>
      <c r="D257" s="17" t="s">
        <v>434</v>
      </c>
      <c r="E257" s="16" t="s">
        <v>435</v>
      </c>
      <c r="F257" s="16" t="s">
        <v>436</v>
      </c>
      <c r="G257" s="18">
        <v>1500</v>
      </c>
      <c r="H257" s="19">
        <f t="shared" ref="H257:H281" si="19">G257*0.3</f>
        <v>450</v>
      </c>
      <c r="I257" s="19">
        <f t="shared" ref="I257:I281" si="20">G257*0.7</f>
        <v>1050</v>
      </c>
    </row>
    <row r="258" ht="28.5" spans="1:9">
      <c r="A258" s="20"/>
      <c r="B258" s="15">
        <v>248</v>
      </c>
      <c r="C258" s="16" t="s">
        <v>21</v>
      </c>
      <c r="D258" s="17" t="s">
        <v>437</v>
      </c>
      <c r="E258" s="16" t="s">
        <v>438</v>
      </c>
      <c r="F258" s="16" t="s">
        <v>439</v>
      </c>
      <c r="G258" s="18">
        <v>1500</v>
      </c>
      <c r="H258" s="19">
        <f t="shared" si="19"/>
        <v>450</v>
      </c>
      <c r="I258" s="19">
        <f t="shared" si="20"/>
        <v>1050</v>
      </c>
    </row>
    <row r="259" ht="28.5" spans="1:9">
      <c r="A259" s="20"/>
      <c r="B259" s="15">
        <v>249</v>
      </c>
      <c r="C259" s="16" t="s">
        <v>21</v>
      </c>
      <c r="D259" s="17" t="s">
        <v>437</v>
      </c>
      <c r="E259" s="16" t="s">
        <v>438</v>
      </c>
      <c r="F259" s="16" t="s">
        <v>440</v>
      </c>
      <c r="G259" s="18">
        <v>1500</v>
      </c>
      <c r="H259" s="19">
        <f t="shared" si="19"/>
        <v>450</v>
      </c>
      <c r="I259" s="19">
        <f t="shared" si="20"/>
        <v>1050</v>
      </c>
    </row>
    <row r="260" ht="28.5" spans="1:9">
      <c r="A260" s="20"/>
      <c r="B260" s="15">
        <v>250</v>
      </c>
      <c r="C260" s="16" t="s">
        <v>21</v>
      </c>
      <c r="D260" s="17" t="s">
        <v>441</v>
      </c>
      <c r="E260" s="16" t="s">
        <v>442</v>
      </c>
      <c r="F260" s="16" t="s">
        <v>443</v>
      </c>
      <c r="G260" s="18">
        <v>1500</v>
      </c>
      <c r="H260" s="19">
        <f t="shared" si="19"/>
        <v>450</v>
      </c>
      <c r="I260" s="19">
        <f t="shared" si="20"/>
        <v>1050</v>
      </c>
    </row>
    <row r="261" ht="28.5" spans="1:9">
      <c r="A261" s="20"/>
      <c r="B261" s="15">
        <v>251</v>
      </c>
      <c r="C261" s="16" t="s">
        <v>21</v>
      </c>
      <c r="D261" s="17" t="s">
        <v>444</v>
      </c>
      <c r="E261" s="16" t="s">
        <v>445</v>
      </c>
      <c r="F261" s="16" t="s">
        <v>446</v>
      </c>
      <c r="G261" s="18">
        <v>1500</v>
      </c>
      <c r="H261" s="19">
        <f t="shared" si="19"/>
        <v>450</v>
      </c>
      <c r="I261" s="19">
        <f t="shared" si="20"/>
        <v>1050</v>
      </c>
    </row>
    <row r="262" ht="28.5" spans="1:9">
      <c r="A262" s="20"/>
      <c r="B262" s="15">
        <v>252</v>
      </c>
      <c r="C262" s="16" t="s">
        <v>21</v>
      </c>
      <c r="D262" s="17" t="s">
        <v>447</v>
      </c>
      <c r="E262" s="16" t="s">
        <v>448</v>
      </c>
      <c r="F262" s="16" t="s">
        <v>449</v>
      </c>
      <c r="G262" s="18">
        <v>1500</v>
      </c>
      <c r="H262" s="19">
        <f t="shared" si="19"/>
        <v>450</v>
      </c>
      <c r="I262" s="19">
        <f t="shared" si="20"/>
        <v>1050</v>
      </c>
    </row>
    <row r="263" ht="28.5" spans="1:9">
      <c r="A263" s="20"/>
      <c r="B263" s="15">
        <v>253</v>
      </c>
      <c r="C263" s="16" t="s">
        <v>21</v>
      </c>
      <c r="D263" s="17" t="s">
        <v>447</v>
      </c>
      <c r="E263" s="16" t="s">
        <v>448</v>
      </c>
      <c r="F263" s="16" t="s">
        <v>450</v>
      </c>
      <c r="G263" s="18">
        <v>1500</v>
      </c>
      <c r="H263" s="19">
        <f t="shared" si="19"/>
        <v>450</v>
      </c>
      <c r="I263" s="19">
        <f t="shared" si="20"/>
        <v>1050</v>
      </c>
    </row>
    <row r="264" ht="28.5" spans="1:9">
      <c r="A264" s="20"/>
      <c r="B264" s="15">
        <v>254</v>
      </c>
      <c r="C264" s="16" t="s">
        <v>21</v>
      </c>
      <c r="D264" s="17" t="s">
        <v>447</v>
      </c>
      <c r="E264" s="16" t="s">
        <v>448</v>
      </c>
      <c r="F264" s="16" t="s">
        <v>451</v>
      </c>
      <c r="G264" s="18">
        <v>1500</v>
      </c>
      <c r="H264" s="19">
        <f t="shared" si="19"/>
        <v>450</v>
      </c>
      <c r="I264" s="19">
        <f t="shared" si="20"/>
        <v>1050</v>
      </c>
    </row>
    <row r="265" ht="28.5" spans="1:9">
      <c r="A265" s="20"/>
      <c r="B265" s="15">
        <v>255</v>
      </c>
      <c r="C265" s="16" t="s">
        <v>21</v>
      </c>
      <c r="D265" s="17" t="s">
        <v>447</v>
      </c>
      <c r="E265" s="16" t="s">
        <v>448</v>
      </c>
      <c r="F265" s="16" t="s">
        <v>452</v>
      </c>
      <c r="G265" s="18">
        <v>1500</v>
      </c>
      <c r="H265" s="19">
        <f t="shared" si="19"/>
        <v>450</v>
      </c>
      <c r="I265" s="19">
        <f t="shared" si="20"/>
        <v>1050</v>
      </c>
    </row>
    <row r="266" ht="28.5" spans="1:9">
      <c r="A266" s="20"/>
      <c r="B266" s="15">
        <v>256</v>
      </c>
      <c r="C266" s="16" t="s">
        <v>122</v>
      </c>
      <c r="D266" s="17" t="s">
        <v>437</v>
      </c>
      <c r="E266" s="16" t="s">
        <v>438</v>
      </c>
      <c r="F266" s="16" t="s">
        <v>19</v>
      </c>
      <c r="G266" s="18">
        <v>3000</v>
      </c>
      <c r="H266" s="19">
        <f t="shared" si="19"/>
        <v>900</v>
      </c>
      <c r="I266" s="19">
        <f t="shared" si="20"/>
        <v>2100</v>
      </c>
    </row>
    <row r="267" ht="28.5" spans="1:9">
      <c r="A267" s="20"/>
      <c r="B267" s="15">
        <v>257</v>
      </c>
      <c r="C267" s="16" t="s">
        <v>122</v>
      </c>
      <c r="D267" s="17" t="s">
        <v>437</v>
      </c>
      <c r="E267" s="16" t="s">
        <v>438</v>
      </c>
      <c r="F267" s="16" t="s">
        <v>19</v>
      </c>
      <c r="G267" s="18">
        <v>3000</v>
      </c>
      <c r="H267" s="19">
        <f t="shared" si="19"/>
        <v>900</v>
      </c>
      <c r="I267" s="19">
        <f t="shared" si="20"/>
        <v>2100</v>
      </c>
    </row>
    <row r="268" ht="28.5" spans="1:9">
      <c r="A268" s="20"/>
      <c r="B268" s="15">
        <v>258</v>
      </c>
      <c r="C268" s="16" t="s">
        <v>122</v>
      </c>
      <c r="D268" s="17" t="s">
        <v>453</v>
      </c>
      <c r="E268" s="16" t="s">
        <v>454</v>
      </c>
      <c r="F268" s="16" t="s">
        <v>19</v>
      </c>
      <c r="G268" s="18">
        <v>3000</v>
      </c>
      <c r="H268" s="19">
        <f t="shared" si="19"/>
        <v>900</v>
      </c>
      <c r="I268" s="19">
        <f t="shared" si="20"/>
        <v>2100</v>
      </c>
    </row>
    <row r="269" spans="1:9">
      <c r="A269" s="20"/>
      <c r="B269" s="15">
        <v>259</v>
      </c>
      <c r="C269" s="16" t="s">
        <v>274</v>
      </c>
      <c r="D269" s="17" t="s">
        <v>455</v>
      </c>
      <c r="E269" s="16" t="s">
        <v>456</v>
      </c>
      <c r="F269" s="16" t="s">
        <v>19</v>
      </c>
      <c r="G269" s="18">
        <v>30000</v>
      </c>
      <c r="H269" s="19">
        <f t="shared" si="19"/>
        <v>9000</v>
      </c>
      <c r="I269" s="19">
        <f t="shared" si="20"/>
        <v>21000</v>
      </c>
    </row>
    <row r="270" ht="28.5" spans="1:9">
      <c r="A270" s="20"/>
      <c r="B270" s="15">
        <v>260</v>
      </c>
      <c r="C270" s="16" t="s">
        <v>274</v>
      </c>
      <c r="D270" s="17" t="s">
        <v>457</v>
      </c>
      <c r="E270" s="16" t="s">
        <v>458</v>
      </c>
      <c r="F270" s="16" t="s">
        <v>19</v>
      </c>
      <c r="G270" s="18">
        <v>60000</v>
      </c>
      <c r="H270" s="19">
        <f t="shared" si="19"/>
        <v>18000</v>
      </c>
      <c r="I270" s="19">
        <f t="shared" si="20"/>
        <v>42000</v>
      </c>
    </row>
    <row r="271" spans="1:9">
      <c r="A271" s="20"/>
      <c r="B271" s="15">
        <v>261</v>
      </c>
      <c r="C271" s="16" t="s">
        <v>161</v>
      </c>
      <c r="D271" s="17" t="s">
        <v>459</v>
      </c>
      <c r="E271" s="16" t="s">
        <v>150</v>
      </c>
      <c r="F271" s="16" t="s">
        <v>19</v>
      </c>
      <c r="G271" s="18">
        <v>50000</v>
      </c>
      <c r="H271" s="19">
        <f t="shared" si="19"/>
        <v>15000</v>
      </c>
      <c r="I271" s="19">
        <f t="shared" si="20"/>
        <v>35000</v>
      </c>
    </row>
    <row r="272" spans="1:9">
      <c r="A272" s="20"/>
      <c r="B272" s="15">
        <v>262</v>
      </c>
      <c r="C272" s="16" t="s">
        <v>161</v>
      </c>
      <c r="D272" s="17" t="s">
        <v>459</v>
      </c>
      <c r="E272" s="16" t="s">
        <v>150</v>
      </c>
      <c r="F272" s="16" t="s">
        <v>19</v>
      </c>
      <c r="G272" s="18">
        <v>50000</v>
      </c>
      <c r="H272" s="19">
        <f t="shared" si="19"/>
        <v>15000</v>
      </c>
      <c r="I272" s="19">
        <f t="shared" si="20"/>
        <v>35000</v>
      </c>
    </row>
    <row r="273" ht="28.5" spans="1:9">
      <c r="A273" s="20"/>
      <c r="B273" s="15">
        <v>263</v>
      </c>
      <c r="C273" s="16" t="s">
        <v>18</v>
      </c>
      <c r="D273" s="17" t="s">
        <v>460</v>
      </c>
      <c r="E273" s="16" t="s">
        <v>461</v>
      </c>
      <c r="F273" s="16" t="s">
        <v>19</v>
      </c>
      <c r="G273" s="18">
        <v>200000</v>
      </c>
      <c r="H273" s="19">
        <f t="shared" si="19"/>
        <v>60000</v>
      </c>
      <c r="I273" s="19">
        <f t="shared" si="20"/>
        <v>140000</v>
      </c>
    </row>
    <row r="274" ht="28.5" spans="1:9">
      <c r="A274" s="20"/>
      <c r="B274" s="15">
        <v>264</v>
      </c>
      <c r="C274" s="16" t="s">
        <v>169</v>
      </c>
      <c r="D274" s="17" t="s">
        <v>462</v>
      </c>
      <c r="E274" s="16" t="s">
        <v>463</v>
      </c>
      <c r="F274" s="16" t="s">
        <v>19</v>
      </c>
      <c r="G274" s="18">
        <v>30000</v>
      </c>
      <c r="H274" s="18">
        <f t="shared" si="19"/>
        <v>9000</v>
      </c>
      <c r="I274" s="18">
        <f t="shared" si="20"/>
        <v>21000</v>
      </c>
    </row>
    <row r="275" ht="28.5" spans="1:9">
      <c r="A275" s="20"/>
      <c r="B275" s="15">
        <v>265</v>
      </c>
      <c r="C275" s="16" t="s">
        <v>169</v>
      </c>
      <c r="D275" s="17" t="s">
        <v>464</v>
      </c>
      <c r="E275" s="16" t="s">
        <v>465</v>
      </c>
      <c r="F275" s="16" t="s">
        <v>19</v>
      </c>
      <c r="G275" s="18">
        <v>30000</v>
      </c>
      <c r="H275" s="18">
        <f t="shared" si="19"/>
        <v>9000</v>
      </c>
      <c r="I275" s="18">
        <f t="shared" si="20"/>
        <v>21000</v>
      </c>
    </row>
    <row r="276" ht="28.5" spans="1:9">
      <c r="A276" s="20"/>
      <c r="B276" s="15">
        <v>266</v>
      </c>
      <c r="C276" s="16" t="s">
        <v>186</v>
      </c>
      <c r="D276" s="17" t="s">
        <v>447</v>
      </c>
      <c r="E276" s="16" t="s">
        <v>448</v>
      </c>
      <c r="F276" s="16" t="s">
        <v>19</v>
      </c>
      <c r="G276" s="18">
        <v>200000</v>
      </c>
      <c r="H276" s="18">
        <f t="shared" si="19"/>
        <v>60000</v>
      </c>
      <c r="I276" s="18">
        <f t="shared" si="20"/>
        <v>140000</v>
      </c>
    </row>
    <row r="277" ht="28.5" spans="1:9">
      <c r="A277" s="20"/>
      <c r="B277" s="15">
        <v>267</v>
      </c>
      <c r="C277" s="16" t="s">
        <v>186</v>
      </c>
      <c r="D277" s="17" t="s">
        <v>466</v>
      </c>
      <c r="E277" s="16" t="s">
        <v>467</v>
      </c>
      <c r="F277" s="16" t="s">
        <v>19</v>
      </c>
      <c r="G277" s="18">
        <v>200000</v>
      </c>
      <c r="H277" s="18">
        <f t="shared" si="19"/>
        <v>60000</v>
      </c>
      <c r="I277" s="18">
        <f t="shared" si="20"/>
        <v>140000</v>
      </c>
    </row>
    <row r="278" ht="28.5" spans="1:9">
      <c r="A278" s="20"/>
      <c r="B278" s="15">
        <v>268</v>
      </c>
      <c r="C278" s="16" t="s">
        <v>183</v>
      </c>
      <c r="D278" s="17" t="s">
        <v>447</v>
      </c>
      <c r="E278" s="16" t="s">
        <v>448</v>
      </c>
      <c r="F278" s="16" t="s">
        <v>19</v>
      </c>
      <c r="G278" s="18">
        <v>200000</v>
      </c>
      <c r="H278" s="18">
        <f t="shared" si="19"/>
        <v>60000</v>
      </c>
      <c r="I278" s="18">
        <f t="shared" si="20"/>
        <v>140000</v>
      </c>
    </row>
    <row r="279" ht="28.5" spans="1:9">
      <c r="A279" s="20"/>
      <c r="B279" s="15">
        <v>269</v>
      </c>
      <c r="C279" s="16" t="s">
        <v>183</v>
      </c>
      <c r="D279" s="17" t="s">
        <v>437</v>
      </c>
      <c r="E279" s="16" t="s">
        <v>438</v>
      </c>
      <c r="F279" s="16" t="s">
        <v>19</v>
      </c>
      <c r="G279" s="18">
        <v>200000</v>
      </c>
      <c r="H279" s="18">
        <f t="shared" si="19"/>
        <v>60000</v>
      </c>
      <c r="I279" s="18">
        <f t="shared" si="20"/>
        <v>140000</v>
      </c>
    </row>
    <row r="280" ht="28.5" spans="1:9">
      <c r="A280" s="20"/>
      <c r="B280" s="15">
        <v>270</v>
      </c>
      <c r="C280" s="16" t="s">
        <v>180</v>
      </c>
      <c r="D280" s="17" t="s">
        <v>468</v>
      </c>
      <c r="E280" s="16" t="s">
        <v>469</v>
      </c>
      <c r="F280" s="16" t="s">
        <v>19</v>
      </c>
      <c r="G280" s="18">
        <v>300000</v>
      </c>
      <c r="H280" s="18">
        <f t="shared" si="19"/>
        <v>90000</v>
      </c>
      <c r="I280" s="18">
        <f t="shared" si="20"/>
        <v>210000</v>
      </c>
    </row>
    <row r="281" spans="1:9">
      <c r="A281" s="21"/>
      <c r="B281" s="33" t="s">
        <v>9</v>
      </c>
      <c r="C281" s="34"/>
      <c r="D281" s="34"/>
      <c r="E281" s="34"/>
      <c r="F281" s="35"/>
      <c r="G281" s="19">
        <f>SUM(G257:G280)</f>
        <v>1572500</v>
      </c>
      <c r="H281" s="19">
        <f t="shared" si="19"/>
        <v>471750</v>
      </c>
      <c r="I281" s="19">
        <f t="shared" si="20"/>
        <v>1100750</v>
      </c>
    </row>
    <row r="282" ht="28.5" spans="1:9">
      <c r="A282" s="14" t="s">
        <v>470</v>
      </c>
      <c r="B282" s="15">
        <v>271</v>
      </c>
      <c r="C282" s="16" t="s">
        <v>21</v>
      </c>
      <c r="D282" s="17" t="s">
        <v>471</v>
      </c>
      <c r="E282" s="16" t="s">
        <v>472</v>
      </c>
      <c r="F282" s="16" t="s">
        <v>473</v>
      </c>
      <c r="G282" s="18">
        <v>1500</v>
      </c>
      <c r="H282" s="19">
        <f>G282*0.5</f>
        <v>750</v>
      </c>
      <c r="I282" s="19">
        <f>G282*0.5</f>
        <v>750</v>
      </c>
    </row>
    <row r="283" ht="28.5" spans="1:9">
      <c r="A283" s="20"/>
      <c r="B283" s="15">
        <v>272</v>
      </c>
      <c r="C283" s="16" t="s">
        <v>21</v>
      </c>
      <c r="D283" s="17" t="s">
        <v>474</v>
      </c>
      <c r="E283" s="16" t="s">
        <v>475</v>
      </c>
      <c r="F283" s="16" t="s">
        <v>476</v>
      </c>
      <c r="G283" s="18">
        <v>1500</v>
      </c>
      <c r="H283" s="19">
        <f>G283*0.5</f>
        <v>750</v>
      </c>
      <c r="I283" s="19">
        <f>G283*0.5</f>
        <v>750</v>
      </c>
    </row>
    <row r="284" ht="28.5" spans="1:9">
      <c r="A284" s="20"/>
      <c r="B284" s="15">
        <v>273</v>
      </c>
      <c r="C284" s="16" t="s">
        <v>122</v>
      </c>
      <c r="D284" s="17" t="s">
        <v>477</v>
      </c>
      <c r="E284" s="16" t="s">
        <v>478</v>
      </c>
      <c r="F284" s="16" t="s">
        <v>19</v>
      </c>
      <c r="G284" s="18">
        <v>6000</v>
      </c>
      <c r="H284" s="19">
        <f>G284*0.5</f>
        <v>3000</v>
      </c>
      <c r="I284" s="19">
        <f>G284*0.5</f>
        <v>3000</v>
      </c>
    </row>
    <row r="285" ht="28.5" spans="1:9">
      <c r="A285" s="20"/>
      <c r="B285" s="15">
        <v>274</v>
      </c>
      <c r="C285" s="16" t="s">
        <v>122</v>
      </c>
      <c r="D285" s="17" t="s">
        <v>479</v>
      </c>
      <c r="E285" s="16" t="s">
        <v>480</v>
      </c>
      <c r="F285" s="16" t="s">
        <v>19</v>
      </c>
      <c r="G285" s="18">
        <v>3000</v>
      </c>
      <c r="H285" s="19">
        <f>G285*0.5</f>
        <v>1500</v>
      </c>
      <c r="I285" s="19">
        <f>G285*0.5</f>
        <v>1500</v>
      </c>
    </row>
    <row r="286" spans="1:9">
      <c r="A286" s="20"/>
      <c r="B286" s="15">
        <v>275</v>
      </c>
      <c r="C286" s="16" t="s">
        <v>122</v>
      </c>
      <c r="D286" s="17" t="s">
        <v>481</v>
      </c>
      <c r="E286" s="25" t="s">
        <v>148</v>
      </c>
      <c r="F286" s="16" t="s">
        <v>19</v>
      </c>
      <c r="G286" s="18">
        <v>3000</v>
      </c>
      <c r="H286" s="19">
        <f>G286*0.5</f>
        <v>1500</v>
      </c>
      <c r="I286" s="19">
        <f>G286*0.5</f>
        <v>1500</v>
      </c>
    </row>
    <row r="287" ht="28.5" spans="1:9">
      <c r="A287" s="20"/>
      <c r="B287" s="15">
        <v>276</v>
      </c>
      <c r="C287" s="16" t="s">
        <v>180</v>
      </c>
      <c r="D287" s="17" t="s">
        <v>482</v>
      </c>
      <c r="E287" s="25" t="s">
        <v>483</v>
      </c>
      <c r="F287" s="16" t="s">
        <v>19</v>
      </c>
      <c r="G287" s="18">
        <v>300000</v>
      </c>
      <c r="H287" s="18">
        <f>G287/2</f>
        <v>150000</v>
      </c>
      <c r="I287" s="18">
        <f>G287/2</f>
        <v>150000</v>
      </c>
    </row>
    <row r="288" ht="18" customHeight="1" spans="1:9">
      <c r="A288" s="21"/>
      <c r="B288" s="33" t="s">
        <v>9</v>
      </c>
      <c r="C288" s="34"/>
      <c r="D288" s="34"/>
      <c r="E288" s="34"/>
      <c r="F288" s="35"/>
      <c r="G288" s="19">
        <f>SUM(G282:G287)</f>
        <v>315000</v>
      </c>
      <c r="H288" s="19">
        <f>G288*0.5</f>
        <v>157500</v>
      </c>
      <c r="I288" s="19">
        <f>G288*0.5</f>
        <v>157500</v>
      </c>
    </row>
    <row r="289" ht="18" customHeight="1" spans="1:9">
      <c r="A289" s="33" t="s">
        <v>484</v>
      </c>
      <c r="B289" s="34"/>
      <c r="C289" s="34"/>
      <c r="D289" s="34"/>
      <c r="E289" s="34"/>
      <c r="F289" s="35"/>
      <c r="G289" s="19">
        <f>SUM(G5:G288)/2</f>
        <v>10853466</v>
      </c>
      <c r="H289" s="19">
        <f>SUM(H5:H288)/2</f>
        <v>3873039.8</v>
      </c>
      <c r="I289" s="19">
        <f>SUM(I5:I288)/2</f>
        <v>6980426.2</v>
      </c>
    </row>
  </sheetData>
  <autoFilter xmlns:etc="http://www.wps.cn/officeDocument/2017/etCustomData" ref="A1:I289" etc:filterBottomFollowUsedRange="0">
    <extLst/>
  </autoFilter>
  <mergeCells count="24">
    <mergeCell ref="G3:I3"/>
    <mergeCell ref="B8:F8"/>
    <mergeCell ref="B111:F111"/>
    <mergeCell ref="B186:F186"/>
    <mergeCell ref="B217:F217"/>
    <mergeCell ref="B235:F235"/>
    <mergeCell ref="B256:F256"/>
    <mergeCell ref="B281:F281"/>
    <mergeCell ref="B288:F288"/>
    <mergeCell ref="A289:F289"/>
    <mergeCell ref="A3:A4"/>
    <mergeCell ref="A5:A8"/>
    <mergeCell ref="A9:A111"/>
    <mergeCell ref="A112:A186"/>
    <mergeCell ref="A187:A217"/>
    <mergeCell ref="A218:A235"/>
    <mergeCell ref="A236:A256"/>
    <mergeCell ref="A257:A281"/>
    <mergeCell ref="A282:A288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7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8.88333333333333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江门市市场监管局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2022-01-04T00:10:00Z</dcterms:created>
  <cp:lastPrinted>2022-01-25T02:19:00Z</cp:lastPrinted>
  <dcterms:modified xsi:type="dcterms:W3CDTF">2026-06-02T08:46:45Z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1543DCFC411660D4F609186ABE7AA9B1</vt:lpwstr>
  </property>
  <property fmtid="{D5CDD505-2E9C-101B-9397-08002B2CF9AE}" pid="4" name="CalculationRule">
    <vt:i4>0</vt:i4>
  </property>
</Properties>
</file>