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70" windowHeight="9030"/>
  </bookViews>
  <sheets>
    <sheet name="分配表" sheetId="2" r:id="rId1"/>
  </sheets>
  <calcPr calcId="144525"/>
</workbook>
</file>

<file path=xl/sharedStrings.xml><?xml version="1.0" encoding="utf-8"?>
<sst xmlns="http://schemas.openxmlformats.org/spreadsheetml/2006/main" count="45" uniqueCount="42">
  <si>
    <t>附件2</t>
  </si>
  <si>
    <t>2026年度省级市场监督管理（知识产权创造、运用和保护）专项资金分配表</t>
  </si>
  <si>
    <t>单位：万元</t>
  </si>
  <si>
    <t>地区（单位名称）</t>
  </si>
  <si>
    <t>合计</t>
  </si>
  <si>
    <t>知识产权促进类</t>
  </si>
  <si>
    <t>知识产权保护类</t>
  </si>
  <si>
    <t>商业秘密保护类</t>
  </si>
  <si>
    <t>备注</t>
  </si>
  <si>
    <t>小计</t>
  </si>
  <si>
    <t>广东省高价值专利培育布局中心建设项目</t>
  </si>
  <si>
    <t>广东省企业经营研发活动专利导航项目</t>
  </si>
  <si>
    <t>广东产业知识产权运营中心建设项目</t>
  </si>
  <si>
    <t>广东省产业知识产权创新联合体建设项目</t>
  </si>
  <si>
    <t>广东省商标品牌指导站建设项目</t>
  </si>
  <si>
    <t>专利转化运用体系建设项目</t>
  </si>
  <si>
    <t>国家知识产权金融生态示范区培育及广东省数据知识产权运用项目</t>
  </si>
  <si>
    <t>专利密集型产品培育推广项目</t>
  </si>
  <si>
    <t>专利转化运用人才培养体系建设项目</t>
  </si>
  <si>
    <t>广东省知识产权公共服务体系建设项目（江门市知识产权公共服务节点能力提升项目）</t>
  </si>
  <si>
    <t>广东省知识产权公共服务体系建设（江门市知识产权公共服务网点能力提升项目）</t>
  </si>
  <si>
    <t>广东省知识产权公共服务体系建设（江门市知识产权公共服务网点建设项目）</t>
  </si>
  <si>
    <t>广东省知识产权公共服务体系建设项目（江门市重点园区知识产权协同运营中心建设项目）</t>
  </si>
  <si>
    <t>知识产权促进类转移市县资金项目工作经费</t>
  </si>
  <si>
    <t>知识产权快速协同保护体系资金</t>
  </si>
  <si>
    <t>广东省专利预审协作平台技术服务资金</t>
  </si>
  <si>
    <t>数据知识产权登记服务支持资金</t>
  </si>
  <si>
    <t>数据知识产权推广服务项目</t>
  </si>
  <si>
    <t>地理标志产品特色质量监测项目</t>
  </si>
  <si>
    <t>全国商业秘密保护试点城市配套支持资金</t>
  </si>
  <si>
    <t>市本级分配合计</t>
  </si>
  <si>
    <t xml:space="preserve">  市本级小计</t>
  </si>
  <si>
    <t>江门市市场监督管理局</t>
  </si>
  <si>
    <t>江门市知识产权保护中心</t>
  </si>
  <si>
    <t xml:space="preserve">  区县级小计</t>
  </si>
  <si>
    <t>蓬江区市场监督管理局</t>
  </si>
  <si>
    <t>江海区市场监督管理局</t>
  </si>
  <si>
    <t>新会区市场监督管理局</t>
  </si>
  <si>
    <t>台山市市场监督管理局</t>
  </si>
  <si>
    <t>开平市市场监督管理局</t>
  </si>
  <si>
    <t>鹤山市市场监督管理局</t>
  </si>
  <si>
    <t>恩平市市场监督管理局</t>
  </si>
</sst>
</file>

<file path=xl/styles.xml><?xml version="1.0" encoding="utf-8"?>
<styleSheet xmlns="http://schemas.openxmlformats.org/spreadsheetml/2006/main">
  <numFmts count="7">
    <numFmt numFmtId="176" formatCode="0.000_);[Red]\(0.000\)"/>
    <numFmt numFmtId="177" formatCode="#,##0_);[Red]\(#,##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8" formatCode="0.00_);[Red]\(0.00\)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theme="1"/>
      <name val="仿宋"/>
      <charset val="134"/>
    </font>
    <font>
      <b/>
      <sz val="14"/>
      <name val="仿宋"/>
      <charset val="134"/>
    </font>
    <font>
      <b/>
      <sz val="12"/>
      <name val="仿宋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仿宋"/>
      <charset val="134"/>
    </font>
    <font>
      <sz val="12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27" fillId="33" borderId="13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177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178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177" fontId="4" fillId="3" borderId="5" xfId="0" applyNumberFormat="1" applyFont="1" applyFill="1" applyBorder="1" applyAlignment="1" applyProtection="1">
      <alignment horizontal="left" vertical="center" wrapText="1"/>
      <protection locked="0"/>
    </xf>
    <xf numFmtId="178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vertical="center"/>
      <protection locked="0"/>
    </xf>
    <xf numFmtId="178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78" fontId="6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/>
    </xf>
    <xf numFmtId="178" fontId="6" fillId="0" borderId="5" xfId="0" applyNumberFormat="1" applyFont="1" applyFill="1" applyBorder="1" applyAlignment="1">
      <alignment horizontal="center" vertical="center"/>
    </xf>
    <xf numFmtId="178" fontId="6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176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 applyProtection="1">
      <alignment horizontal="center" vertical="center"/>
      <protection locked="0"/>
    </xf>
    <xf numFmtId="177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9" fillId="2" borderId="5" xfId="0" applyNumberFormat="1" applyFont="1" applyFill="1" applyBorder="1" applyAlignment="1" applyProtection="1">
      <alignment horizontal="center" vertical="center"/>
      <protection locked="0"/>
    </xf>
    <xf numFmtId="178" fontId="9" fillId="3" borderId="5" xfId="0" applyNumberFormat="1" applyFont="1" applyFill="1" applyBorder="1" applyAlignment="1" applyProtection="1">
      <alignment horizontal="center" vertical="center"/>
      <protection locked="0"/>
    </xf>
    <xf numFmtId="178" fontId="9" fillId="0" borderId="5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D9D9D9"/>
      <color rgb="00F2F2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22</xdr:col>
      <xdr:colOff>0</xdr:colOff>
      <xdr:row>5</xdr:row>
      <xdr:rowOff>0</xdr:rowOff>
    </xdr:from>
    <xdr:to>
      <xdr:col>22</xdr:col>
      <xdr:colOff>75565</xdr:colOff>
      <xdr:row>5</xdr:row>
      <xdr:rowOff>84455</xdr:rowOff>
    </xdr:to>
    <xdr:sp>
      <xdr:nvSpPr>
        <xdr:cNvPr id="2" name="Text Box 1"/>
        <xdr:cNvSpPr/>
      </xdr:nvSpPr>
      <xdr:spPr>
        <a:xfrm>
          <a:off x="19885660" y="3184525"/>
          <a:ext cx="75565" cy="84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22</xdr:col>
      <xdr:colOff>0</xdr:colOff>
      <xdr:row>3</xdr:row>
      <xdr:rowOff>86360</xdr:rowOff>
    </xdr:from>
    <xdr:to>
      <xdr:col>22</xdr:col>
      <xdr:colOff>75565</xdr:colOff>
      <xdr:row>3</xdr:row>
      <xdr:rowOff>171450</xdr:rowOff>
    </xdr:to>
    <xdr:sp>
      <xdr:nvSpPr>
        <xdr:cNvPr id="3" name="Text Box 1"/>
        <xdr:cNvSpPr/>
      </xdr:nvSpPr>
      <xdr:spPr>
        <a:xfrm>
          <a:off x="19885660" y="1238885"/>
          <a:ext cx="75565" cy="85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17</xdr:col>
      <xdr:colOff>0</xdr:colOff>
      <xdr:row>1</xdr:row>
      <xdr:rowOff>86360</xdr:rowOff>
    </xdr:from>
    <xdr:to>
      <xdr:col>17</xdr:col>
      <xdr:colOff>77470</xdr:colOff>
      <xdr:row>1</xdr:row>
      <xdr:rowOff>238125</xdr:rowOff>
    </xdr:to>
    <xdr:sp>
      <xdr:nvSpPr>
        <xdr:cNvPr id="4" name="Text Box 1"/>
        <xdr:cNvSpPr/>
      </xdr:nvSpPr>
      <xdr:spPr>
        <a:xfrm>
          <a:off x="15730855" y="324485"/>
          <a:ext cx="77470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22</xdr:col>
      <xdr:colOff>0</xdr:colOff>
      <xdr:row>4</xdr:row>
      <xdr:rowOff>0</xdr:rowOff>
    </xdr:from>
    <xdr:to>
      <xdr:col>22</xdr:col>
      <xdr:colOff>75565</xdr:colOff>
      <xdr:row>4</xdr:row>
      <xdr:rowOff>85090</xdr:rowOff>
    </xdr:to>
    <xdr:sp>
      <xdr:nvSpPr>
        <xdr:cNvPr id="5" name="Text Box 1"/>
        <xdr:cNvSpPr/>
      </xdr:nvSpPr>
      <xdr:spPr>
        <a:xfrm>
          <a:off x="19885660" y="1533525"/>
          <a:ext cx="75565" cy="85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22</xdr:col>
      <xdr:colOff>0</xdr:colOff>
      <xdr:row>1</xdr:row>
      <xdr:rowOff>86360</xdr:rowOff>
    </xdr:from>
    <xdr:to>
      <xdr:col>22</xdr:col>
      <xdr:colOff>75565</xdr:colOff>
      <xdr:row>1</xdr:row>
      <xdr:rowOff>238125</xdr:rowOff>
    </xdr:to>
    <xdr:sp>
      <xdr:nvSpPr>
        <xdr:cNvPr id="6" name="Text Box 1"/>
        <xdr:cNvSpPr/>
      </xdr:nvSpPr>
      <xdr:spPr>
        <a:xfrm>
          <a:off x="19885660" y="324485"/>
          <a:ext cx="75565" cy="1517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25</xdr:col>
      <xdr:colOff>0</xdr:colOff>
      <xdr:row>5</xdr:row>
      <xdr:rowOff>0</xdr:rowOff>
    </xdr:from>
    <xdr:to>
      <xdr:col>25</xdr:col>
      <xdr:colOff>76200</xdr:colOff>
      <xdr:row>5</xdr:row>
      <xdr:rowOff>86360</xdr:rowOff>
    </xdr:to>
    <xdr:sp>
      <xdr:nvSpPr>
        <xdr:cNvPr id="7" name="Text Box 1"/>
        <xdr:cNvSpPr/>
      </xdr:nvSpPr>
      <xdr:spPr>
        <a:xfrm>
          <a:off x="22920960" y="3184525"/>
          <a:ext cx="76200" cy="863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25</xdr:col>
      <xdr:colOff>0</xdr:colOff>
      <xdr:row>4</xdr:row>
      <xdr:rowOff>0</xdr:rowOff>
    </xdr:from>
    <xdr:to>
      <xdr:col>25</xdr:col>
      <xdr:colOff>76200</xdr:colOff>
      <xdr:row>4</xdr:row>
      <xdr:rowOff>85090</xdr:rowOff>
    </xdr:to>
    <xdr:sp>
      <xdr:nvSpPr>
        <xdr:cNvPr id="8" name="Text Box 1"/>
        <xdr:cNvSpPr/>
      </xdr:nvSpPr>
      <xdr:spPr>
        <a:xfrm>
          <a:off x="22920960" y="1533525"/>
          <a:ext cx="76200" cy="85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76200</xdr:colOff>
      <xdr:row>5</xdr:row>
      <xdr:rowOff>86360</xdr:rowOff>
    </xdr:to>
    <xdr:sp>
      <xdr:nvSpPr>
        <xdr:cNvPr id="9" name="Text Box 1"/>
        <xdr:cNvSpPr/>
      </xdr:nvSpPr>
      <xdr:spPr>
        <a:xfrm>
          <a:off x="8067040" y="3184525"/>
          <a:ext cx="76200" cy="863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76200</xdr:colOff>
      <xdr:row>4</xdr:row>
      <xdr:rowOff>85090</xdr:rowOff>
    </xdr:to>
    <xdr:sp>
      <xdr:nvSpPr>
        <xdr:cNvPr id="10" name="Text Box 1"/>
        <xdr:cNvSpPr/>
      </xdr:nvSpPr>
      <xdr:spPr>
        <a:xfrm>
          <a:off x="8067040" y="1533525"/>
          <a:ext cx="76200" cy="85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22</xdr:col>
      <xdr:colOff>0</xdr:colOff>
      <xdr:row>3</xdr:row>
      <xdr:rowOff>86360</xdr:rowOff>
    </xdr:from>
    <xdr:to>
      <xdr:col>22</xdr:col>
      <xdr:colOff>75565</xdr:colOff>
      <xdr:row>3</xdr:row>
      <xdr:rowOff>171450</xdr:rowOff>
    </xdr:to>
    <xdr:sp>
      <xdr:nvSpPr>
        <xdr:cNvPr id="11" name="Text Box 1"/>
        <xdr:cNvSpPr/>
      </xdr:nvSpPr>
      <xdr:spPr>
        <a:xfrm>
          <a:off x="19885660" y="1238885"/>
          <a:ext cx="75565" cy="85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86360</xdr:rowOff>
    </xdr:from>
    <xdr:to>
      <xdr:col>8</xdr:col>
      <xdr:colOff>76200</xdr:colOff>
      <xdr:row>3</xdr:row>
      <xdr:rowOff>171450</xdr:rowOff>
    </xdr:to>
    <xdr:sp>
      <xdr:nvSpPr>
        <xdr:cNvPr id="12" name="Text Box 1"/>
        <xdr:cNvSpPr/>
      </xdr:nvSpPr>
      <xdr:spPr>
        <a:xfrm>
          <a:off x="8067040" y="1238885"/>
          <a:ext cx="76200" cy="85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topLeftCell="A5" workbookViewId="0">
      <selection activeCell="Q7" sqref="Q7"/>
    </sheetView>
  </sheetViews>
  <sheetFormatPr defaultColWidth="9" defaultRowHeight="13.5"/>
  <cols>
    <col min="1" max="1" width="27.6416666666667" customWidth="1"/>
    <col min="2" max="17" width="11.175" customWidth="1"/>
    <col min="18" max="18" width="9.25833333333333" customWidth="1"/>
    <col min="19" max="23" width="11.3166666666667" customWidth="1"/>
    <col min="24" max="24" width="11.1666666666667" customWidth="1"/>
    <col min="25" max="25" width="17.35" customWidth="1"/>
    <col min="26" max="26" width="12.35" customWidth="1"/>
  </cols>
  <sheetData>
    <row r="1" customFormat="1" ht="18.75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customFormat="1" ht="47" customHeight="1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1" ht="25" customHeight="1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Y3" s="26" t="s">
        <v>2</v>
      </c>
    </row>
    <row r="4" ht="30" customHeight="1" spans="1:26">
      <c r="A4" s="3" t="s">
        <v>3</v>
      </c>
      <c r="B4" s="3" t="s">
        <v>4</v>
      </c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3" t="s">
        <v>6</v>
      </c>
      <c r="S4" s="23"/>
      <c r="T4" s="23"/>
      <c r="U4" s="23"/>
      <c r="V4" s="23"/>
      <c r="W4" s="23"/>
      <c r="X4" s="25" t="s">
        <v>7</v>
      </c>
      <c r="Y4" s="27"/>
      <c r="Z4" s="28" t="s">
        <v>8</v>
      </c>
    </row>
    <row r="5" ht="130" customHeight="1" spans="1:26">
      <c r="A5" s="6"/>
      <c r="B5" s="6"/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21</v>
      </c>
      <c r="P5" s="7" t="s">
        <v>22</v>
      </c>
      <c r="Q5" s="7" t="s">
        <v>23</v>
      </c>
      <c r="R5" s="24" t="s">
        <v>9</v>
      </c>
      <c r="S5" s="7" t="s">
        <v>24</v>
      </c>
      <c r="T5" s="7" t="s">
        <v>25</v>
      </c>
      <c r="U5" s="7" t="s">
        <v>26</v>
      </c>
      <c r="V5" s="7" t="s">
        <v>27</v>
      </c>
      <c r="W5" s="7" t="s">
        <v>28</v>
      </c>
      <c r="X5" s="7" t="s">
        <v>9</v>
      </c>
      <c r="Y5" s="7" t="s">
        <v>29</v>
      </c>
      <c r="Z5" s="28"/>
    </row>
    <row r="6" ht="37" customHeight="1" spans="1:26">
      <c r="A6" s="8" t="s">
        <v>4</v>
      </c>
      <c r="B6" s="9">
        <f>B7</f>
        <v>596</v>
      </c>
      <c r="C6" s="9">
        <f t="shared" ref="C6:Y6" si="0">C7</f>
        <v>476</v>
      </c>
      <c r="D6" s="9">
        <f t="shared" si="0"/>
        <v>60</v>
      </c>
      <c r="E6" s="9">
        <f t="shared" si="0"/>
        <v>40</v>
      </c>
      <c r="F6" s="9">
        <f t="shared" si="0"/>
        <v>30</v>
      </c>
      <c r="G6" s="9">
        <f t="shared" si="0"/>
        <v>20</v>
      </c>
      <c r="H6" s="9">
        <f t="shared" si="0"/>
        <v>30</v>
      </c>
      <c r="I6" s="9">
        <f t="shared" si="0"/>
        <v>60</v>
      </c>
      <c r="J6" s="9">
        <f t="shared" si="0"/>
        <v>50</v>
      </c>
      <c r="K6" s="9">
        <f t="shared" si="0"/>
        <v>50</v>
      </c>
      <c r="L6" s="9">
        <f t="shared" si="0"/>
        <v>30</v>
      </c>
      <c r="M6" s="9">
        <f t="shared" si="0"/>
        <v>30</v>
      </c>
      <c r="N6" s="9">
        <f t="shared" si="0"/>
        <v>30</v>
      </c>
      <c r="O6" s="9">
        <f t="shared" si="0"/>
        <v>20</v>
      </c>
      <c r="P6" s="9">
        <f t="shared" si="0"/>
        <v>20</v>
      </c>
      <c r="Q6" s="9">
        <f t="shared" si="0"/>
        <v>6</v>
      </c>
      <c r="R6" s="9">
        <f t="shared" si="0"/>
        <v>90</v>
      </c>
      <c r="S6" s="9">
        <f t="shared" si="0"/>
        <v>30</v>
      </c>
      <c r="T6" s="9">
        <f t="shared" si="0"/>
        <v>20</v>
      </c>
      <c r="U6" s="9">
        <f t="shared" si="0"/>
        <v>15</v>
      </c>
      <c r="V6" s="9">
        <f t="shared" si="0"/>
        <v>15</v>
      </c>
      <c r="W6" s="9">
        <f t="shared" si="0"/>
        <v>10</v>
      </c>
      <c r="X6" s="9">
        <f t="shared" si="0"/>
        <v>30</v>
      </c>
      <c r="Y6" s="9">
        <f t="shared" si="0"/>
        <v>30</v>
      </c>
      <c r="Z6" s="29"/>
    </row>
    <row r="7" ht="37" customHeight="1" spans="1:26">
      <c r="A7" s="10" t="s">
        <v>30</v>
      </c>
      <c r="B7" s="11">
        <f t="shared" ref="B7:AD7" si="1">B8+B11</f>
        <v>596</v>
      </c>
      <c r="C7" s="11">
        <f t="shared" si="1"/>
        <v>476</v>
      </c>
      <c r="D7" s="11">
        <f t="shared" si="1"/>
        <v>60</v>
      </c>
      <c r="E7" s="11">
        <f t="shared" si="1"/>
        <v>40</v>
      </c>
      <c r="F7" s="11">
        <f t="shared" si="1"/>
        <v>30</v>
      </c>
      <c r="G7" s="11">
        <f t="shared" si="1"/>
        <v>20</v>
      </c>
      <c r="H7" s="11">
        <f t="shared" si="1"/>
        <v>30</v>
      </c>
      <c r="I7" s="11">
        <f t="shared" si="1"/>
        <v>60</v>
      </c>
      <c r="J7" s="11">
        <f t="shared" si="1"/>
        <v>50</v>
      </c>
      <c r="K7" s="11">
        <f t="shared" si="1"/>
        <v>50</v>
      </c>
      <c r="L7" s="11">
        <f t="shared" si="1"/>
        <v>30</v>
      </c>
      <c r="M7" s="11">
        <f t="shared" si="1"/>
        <v>30</v>
      </c>
      <c r="N7" s="11">
        <f t="shared" si="1"/>
        <v>30</v>
      </c>
      <c r="O7" s="11">
        <f t="shared" si="1"/>
        <v>20</v>
      </c>
      <c r="P7" s="11">
        <f t="shared" si="1"/>
        <v>20</v>
      </c>
      <c r="Q7" s="11">
        <f t="shared" si="1"/>
        <v>6</v>
      </c>
      <c r="R7" s="11">
        <f t="shared" si="1"/>
        <v>90</v>
      </c>
      <c r="S7" s="11">
        <f t="shared" si="1"/>
        <v>30</v>
      </c>
      <c r="T7" s="11">
        <f t="shared" si="1"/>
        <v>20</v>
      </c>
      <c r="U7" s="11">
        <f t="shared" si="1"/>
        <v>15</v>
      </c>
      <c r="V7" s="11">
        <f t="shared" si="1"/>
        <v>15</v>
      </c>
      <c r="W7" s="11">
        <f t="shared" si="1"/>
        <v>10</v>
      </c>
      <c r="X7" s="11">
        <v>30</v>
      </c>
      <c r="Y7" s="11">
        <v>30</v>
      </c>
      <c r="Z7" s="30"/>
    </row>
    <row r="8" ht="37" customHeight="1" spans="1:26">
      <c r="A8" s="12" t="s">
        <v>31</v>
      </c>
      <c r="B8" s="13">
        <f t="shared" ref="B8:B18" si="2">R8+C8+X8</f>
        <v>316.5</v>
      </c>
      <c r="C8" s="14">
        <f t="shared" ref="C8:Y8" si="3">SUM(C9:C10)</f>
        <v>276</v>
      </c>
      <c r="D8" s="14">
        <f t="shared" si="3"/>
        <v>0</v>
      </c>
      <c r="E8" s="14">
        <f t="shared" si="3"/>
        <v>0</v>
      </c>
      <c r="F8" s="14">
        <f t="shared" si="3"/>
        <v>0</v>
      </c>
      <c r="G8" s="14">
        <f t="shared" si="3"/>
        <v>20</v>
      </c>
      <c r="H8" s="14">
        <f t="shared" si="3"/>
        <v>30</v>
      </c>
      <c r="I8" s="14">
        <f t="shared" si="3"/>
        <v>60</v>
      </c>
      <c r="J8" s="14">
        <f t="shared" si="3"/>
        <v>50</v>
      </c>
      <c r="K8" s="14">
        <f t="shared" si="3"/>
        <v>0</v>
      </c>
      <c r="L8" s="14">
        <f t="shared" si="3"/>
        <v>30</v>
      </c>
      <c r="M8" s="14">
        <f t="shared" si="3"/>
        <v>30</v>
      </c>
      <c r="N8" s="14">
        <f t="shared" si="3"/>
        <v>20</v>
      </c>
      <c r="O8" s="14">
        <f t="shared" si="3"/>
        <v>10</v>
      </c>
      <c r="P8" s="14">
        <f t="shared" si="3"/>
        <v>20</v>
      </c>
      <c r="Q8" s="14">
        <f t="shared" si="3"/>
        <v>6</v>
      </c>
      <c r="R8" s="14">
        <f t="shared" si="3"/>
        <v>30</v>
      </c>
      <c r="S8" s="14"/>
      <c r="T8" s="14"/>
      <c r="U8" s="14">
        <f>SUM(U9:U10)</f>
        <v>15</v>
      </c>
      <c r="V8" s="14">
        <f>SUM(V9:V10)</f>
        <v>15</v>
      </c>
      <c r="W8" s="14"/>
      <c r="X8" s="14">
        <v>10.5</v>
      </c>
      <c r="Y8" s="14">
        <v>10.5</v>
      </c>
      <c r="Z8" s="31"/>
    </row>
    <row r="9" ht="33" customHeight="1" spans="1:26">
      <c r="A9" s="15" t="s">
        <v>32</v>
      </c>
      <c r="B9" s="13">
        <f t="shared" si="2"/>
        <v>271.5</v>
      </c>
      <c r="C9" s="16">
        <f t="shared" ref="C9:C18" si="4">SUM(D9:Q9)</f>
        <v>246</v>
      </c>
      <c r="D9" s="17"/>
      <c r="E9" s="17"/>
      <c r="F9" s="17"/>
      <c r="G9" s="17">
        <v>20</v>
      </c>
      <c r="H9" s="17">
        <v>30</v>
      </c>
      <c r="I9" s="16">
        <v>60</v>
      </c>
      <c r="J9" s="16">
        <v>50</v>
      </c>
      <c r="K9" s="16"/>
      <c r="L9" s="16">
        <v>30</v>
      </c>
      <c r="M9" s="16"/>
      <c r="N9" s="16">
        <v>20</v>
      </c>
      <c r="O9" s="16">
        <v>10</v>
      </c>
      <c r="P9" s="16">
        <v>20</v>
      </c>
      <c r="Q9" s="16">
        <v>6</v>
      </c>
      <c r="R9" s="14">
        <f t="shared" ref="R9:R19" si="5">SUM(S9:W9)</f>
        <v>15</v>
      </c>
      <c r="S9" s="17"/>
      <c r="T9" s="17"/>
      <c r="U9" s="17"/>
      <c r="V9" s="17">
        <v>15</v>
      </c>
      <c r="W9" s="16"/>
      <c r="X9" s="16">
        <v>10.5</v>
      </c>
      <c r="Y9" s="16">
        <v>10.5</v>
      </c>
      <c r="Z9" s="31"/>
    </row>
    <row r="10" ht="33" customHeight="1" spans="1:26">
      <c r="A10" s="15" t="s">
        <v>33</v>
      </c>
      <c r="B10" s="13">
        <f>R10+C10</f>
        <v>45</v>
      </c>
      <c r="C10" s="16">
        <f t="shared" si="4"/>
        <v>30</v>
      </c>
      <c r="D10" s="17"/>
      <c r="E10" s="17"/>
      <c r="F10" s="17"/>
      <c r="G10" s="17"/>
      <c r="H10" s="17"/>
      <c r="I10" s="16"/>
      <c r="J10" s="16"/>
      <c r="K10" s="16"/>
      <c r="L10" s="16"/>
      <c r="M10" s="16">
        <v>30</v>
      </c>
      <c r="N10" s="16"/>
      <c r="O10" s="16"/>
      <c r="P10" s="16"/>
      <c r="Q10" s="16"/>
      <c r="R10" s="14">
        <f t="shared" si="5"/>
        <v>15</v>
      </c>
      <c r="S10" s="17"/>
      <c r="T10" s="17"/>
      <c r="U10" s="17">
        <v>15</v>
      </c>
      <c r="V10" s="17"/>
      <c r="W10" s="16"/>
      <c r="X10" s="16"/>
      <c r="Y10" s="16"/>
      <c r="Z10" s="31"/>
    </row>
    <row r="11" ht="37" customHeight="1" spans="1:26">
      <c r="A11" s="18" t="s">
        <v>34</v>
      </c>
      <c r="B11" s="13">
        <f t="shared" si="2"/>
        <v>279.5</v>
      </c>
      <c r="C11" s="14">
        <f t="shared" ref="C11:AD11" si="6">SUM(C12:C18)</f>
        <v>200</v>
      </c>
      <c r="D11" s="14">
        <f t="shared" si="6"/>
        <v>60</v>
      </c>
      <c r="E11" s="14">
        <f t="shared" si="6"/>
        <v>40</v>
      </c>
      <c r="F11" s="14">
        <f t="shared" si="6"/>
        <v>30</v>
      </c>
      <c r="G11" s="14">
        <f t="shared" si="6"/>
        <v>0</v>
      </c>
      <c r="H11" s="14">
        <f t="shared" si="6"/>
        <v>0</v>
      </c>
      <c r="I11" s="14">
        <f t="shared" si="6"/>
        <v>0</v>
      </c>
      <c r="J11" s="14">
        <f t="shared" si="6"/>
        <v>0</v>
      </c>
      <c r="K11" s="14">
        <f t="shared" si="6"/>
        <v>50</v>
      </c>
      <c r="L11" s="14">
        <f t="shared" si="6"/>
        <v>0</v>
      </c>
      <c r="M11" s="14">
        <f t="shared" si="6"/>
        <v>0</v>
      </c>
      <c r="N11" s="14">
        <f t="shared" si="6"/>
        <v>10</v>
      </c>
      <c r="O11" s="14">
        <f t="shared" si="6"/>
        <v>10</v>
      </c>
      <c r="P11" s="14">
        <f t="shared" si="6"/>
        <v>0</v>
      </c>
      <c r="Q11" s="14">
        <f t="shared" si="6"/>
        <v>0</v>
      </c>
      <c r="R11" s="14">
        <f t="shared" si="6"/>
        <v>60</v>
      </c>
      <c r="S11" s="14">
        <f t="shared" si="6"/>
        <v>30</v>
      </c>
      <c r="T11" s="14">
        <f t="shared" si="6"/>
        <v>20</v>
      </c>
      <c r="U11" s="14">
        <f t="shared" si="6"/>
        <v>0</v>
      </c>
      <c r="V11" s="14">
        <f t="shared" si="6"/>
        <v>0</v>
      </c>
      <c r="W11" s="14">
        <f t="shared" si="6"/>
        <v>10</v>
      </c>
      <c r="X11" s="14">
        <v>19.5</v>
      </c>
      <c r="Y11" s="14">
        <v>19.5</v>
      </c>
      <c r="Z11" s="31"/>
    </row>
    <row r="12" ht="33" customHeight="1" spans="1:26">
      <c r="A12" s="19" t="s">
        <v>35</v>
      </c>
      <c r="B12" s="13">
        <f t="shared" si="2"/>
        <v>134.5</v>
      </c>
      <c r="C12" s="16">
        <f t="shared" si="4"/>
        <v>130</v>
      </c>
      <c r="D12" s="17">
        <v>30</v>
      </c>
      <c r="E12" s="17">
        <v>40</v>
      </c>
      <c r="F12" s="17"/>
      <c r="G12" s="17"/>
      <c r="H12" s="17"/>
      <c r="I12" s="16"/>
      <c r="J12" s="16"/>
      <c r="K12" s="16">
        <v>50</v>
      </c>
      <c r="L12" s="16"/>
      <c r="M12" s="16"/>
      <c r="N12" s="16">
        <v>10</v>
      </c>
      <c r="O12" s="16"/>
      <c r="P12" s="16"/>
      <c r="Q12" s="16"/>
      <c r="R12" s="14">
        <f t="shared" si="5"/>
        <v>0</v>
      </c>
      <c r="S12" s="17"/>
      <c r="T12" s="17"/>
      <c r="U12" s="17"/>
      <c r="V12" s="17"/>
      <c r="W12" s="16"/>
      <c r="X12" s="16">
        <v>4.5</v>
      </c>
      <c r="Y12" s="16">
        <v>4.5</v>
      </c>
      <c r="Z12" s="31"/>
    </row>
    <row r="13" ht="33" customHeight="1" spans="1:26">
      <c r="A13" s="19" t="s">
        <v>36</v>
      </c>
      <c r="B13" s="20">
        <f t="shared" si="2"/>
        <v>32.5</v>
      </c>
      <c r="C13" s="21">
        <f t="shared" si="4"/>
        <v>30</v>
      </c>
      <c r="D13" s="17"/>
      <c r="E13" s="17"/>
      <c r="F13" s="17">
        <v>30</v>
      </c>
      <c r="G13" s="22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4">
        <f t="shared" si="5"/>
        <v>0</v>
      </c>
      <c r="S13" s="17"/>
      <c r="T13" s="17"/>
      <c r="U13" s="17"/>
      <c r="V13" s="17"/>
      <c r="W13" s="16"/>
      <c r="X13" s="16">
        <v>2.5</v>
      </c>
      <c r="Y13" s="16">
        <v>2.5</v>
      </c>
      <c r="Z13" s="31"/>
    </row>
    <row r="14" ht="33" customHeight="1" spans="1:26">
      <c r="A14" s="19" t="s">
        <v>37</v>
      </c>
      <c r="B14" s="13">
        <f t="shared" si="2"/>
        <v>12.5</v>
      </c>
      <c r="C14" s="16">
        <f t="shared" si="4"/>
        <v>0</v>
      </c>
      <c r="D14" s="17"/>
      <c r="E14" s="17"/>
      <c r="F14" s="17"/>
      <c r="G14" s="17"/>
      <c r="H14" s="17"/>
      <c r="I14" s="16"/>
      <c r="J14" s="16"/>
      <c r="K14" s="16"/>
      <c r="L14" s="16"/>
      <c r="M14" s="16"/>
      <c r="N14" s="16"/>
      <c r="O14" s="16"/>
      <c r="P14" s="16"/>
      <c r="Q14" s="16"/>
      <c r="R14" s="14">
        <f t="shared" si="5"/>
        <v>10</v>
      </c>
      <c r="S14" s="17"/>
      <c r="T14" s="17"/>
      <c r="U14" s="17"/>
      <c r="V14" s="17"/>
      <c r="W14" s="16">
        <v>10</v>
      </c>
      <c r="X14" s="16">
        <v>2.5</v>
      </c>
      <c r="Y14" s="16">
        <v>2.5</v>
      </c>
      <c r="Z14" s="31"/>
    </row>
    <row r="15" ht="33" customHeight="1" spans="1:26">
      <c r="A15" s="19" t="s">
        <v>38</v>
      </c>
      <c r="B15" s="13">
        <f t="shared" si="2"/>
        <v>2.5</v>
      </c>
      <c r="C15" s="16">
        <f t="shared" si="4"/>
        <v>0</v>
      </c>
      <c r="D15" s="17"/>
      <c r="E15" s="17"/>
      <c r="F15" s="17"/>
      <c r="G15" s="17"/>
      <c r="H15" s="17"/>
      <c r="I15" s="16"/>
      <c r="J15" s="16"/>
      <c r="K15" s="16"/>
      <c r="L15" s="16"/>
      <c r="M15" s="16"/>
      <c r="N15" s="16"/>
      <c r="O15" s="16"/>
      <c r="P15" s="16"/>
      <c r="Q15" s="16"/>
      <c r="R15" s="14">
        <f t="shared" si="5"/>
        <v>0</v>
      </c>
      <c r="S15" s="17"/>
      <c r="T15" s="17"/>
      <c r="U15" s="17"/>
      <c r="V15" s="17"/>
      <c r="W15" s="16"/>
      <c r="X15" s="16">
        <v>2.5</v>
      </c>
      <c r="Y15" s="16">
        <v>2.5</v>
      </c>
      <c r="Z15" s="31"/>
    </row>
    <row r="16" ht="33" customHeight="1" spans="1:26">
      <c r="A16" s="19" t="s">
        <v>39</v>
      </c>
      <c r="B16" s="13">
        <f t="shared" si="2"/>
        <v>92.5</v>
      </c>
      <c r="C16" s="21">
        <f t="shared" si="4"/>
        <v>40</v>
      </c>
      <c r="D16" s="16">
        <v>30</v>
      </c>
      <c r="E16" s="17"/>
      <c r="F16" s="17"/>
      <c r="G16" s="22"/>
      <c r="H16" s="17"/>
      <c r="I16" s="16"/>
      <c r="J16" s="16"/>
      <c r="K16" s="16"/>
      <c r="L16" s="16"/>
      <c r="M16" s="16"/>
      <c r="N16" s="16"/>
      <c r="O16" s="16">
        <v>10</v>
      </c>
      <c r="P16" s="16"/>
      <c r="Q16" s="16"/>
      <c r="R16" s="14">
        <f t="shared" si="5"/>
        <v>50</v>
      </c>
      <c r="S16" s="16">
        <v>30</v>
      </c>
      <c r="T16" s="16">
        <v>20</v>
      </c>
      <c r="U16" s="17"/>
      <c r="V16" s="17"/>
      <c r="W16" s="16"/>
      <c r="X16" s="16">
        <v>2.5</v>
      </c>
      <c r="Y16" s="16">
        <v>2.5</v>
      </c>
      <c r="Z16" s="31"/>
    </row>
    <row r="17" ht="33" customHeight="1" spans="1:26">
      <c r="A17" s="19" t="s">
        <v>40</v>
      </c>
      <c r="B17" s="13">
        <f t="shared" si="2"/>
        <v>2.5</v>
      </c>
      <c r="C17" s="16">
        <f t="shared" si="4"/>
        <v>0</v>
      </c>
      <c r="D17" s="17"/>
      <c r="E17" s="17"/>
      <c r="F17" s="17"/>
      <c r="G17" s="17"/>
      <c r="H17" s="17"/>
      <c r="I17" s="16"/>
      <c r="J17" s="16"/>
      <c r="K17" s="16"/>
      <c r="L17" s="16"/>
      <c r="M17" s="16"/>
      <c r="N17" s="16"/>
      <c r="O17" s="16"/>
      <c r="P17" s="16"/>
      <c r="Q17" s="16"/>
      <c r="R17" s="14">
        <f t="shared" si="5"/>
        <v>0</v>
      </c>
      <c r="S17" s="17"/>
      <c r="T17" s="17"/>
      <c r="U17" s="17"/>
      <c r="V17" s="17"/>
      <c r="W17" s="16"/>
      <c r="X17" s="16">
        <v>2.5</v>
      </c>
      <c r="Y17" s="16">
        <v>2.5</v>
      </c>
      <c r="Z17" s="31"/>
    </row>
    <row r="18" ht="33" customHeight="1" spans="1:26">
      <c r="A18" s="19" t="s">
        <v>41</v>
      </c>
      <c r="B18" s="13">
        <f t="shared" si="2"/>
        <v>2.5</v>
      </c>
      <c r="C18" s="16">
        <f t="shared" si="4"/>
        <v>0</v>
      </c>
      <c r="D18" s="17"/>
      <c r="E18" s="17"/>
      <c r="F18" s="17"/>
      <c r="G18" s="17"/>
      <c r="H18" s="17"/>
      <c r="I18" s="16"/>
      <c r="J18" s="16"/>
      <c r="K18" s="16"/>
      <c r="L18" s="16"/>
      <c r="M18" s="16"/>
      <c r="N18" s="16"/>
      <c r="O18" s="16"/>
      <c r="P18" s="16"/>
      <c r="Q18" s="16"/>
      <c r="R18" s="14">
        <f t="shared" si="5"/>
        <v>0</v>
      </c>
      <c r="S18" s="17"/>
      <c r="T18" s="17"/>
      <c r="U18" s="17"/>
      <c r="V18" s="17"/>
      <c r="W18" s="16"/>
      <c r="X18" s="16">
        <v>2.5</v>
      </c>
      <c r="Y18" s="16">
        <v>2.5</v>
      </c>
      <c r="Z18" s="31"/>
    </row>
  </sheetData>
  <mergeCells count="7">
    <mergeCell ref="A2:W2"/>
    <mergeCell ref="C4:Q4"/>
    <mergeCell ref="R4:W4"/>
    <mergeCell ref="X4:Y4"/>
    <mergeCell ref="A4:A5"/>
    <mergeCell ref="B4:B5"/>
    <mergeCell ref="Z4:Z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admin</cp:lastModifiedBy>
  <dcterms:created xsi:type="dcterms:W3CDTF">2025-01-06T07:20:00Z</dcterms:created>
  <dcterms:modified xsi:type="dcterms:W3CDTF">2026-04-03T09:46:57Z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87684D02F46C7B2B51456869D588B5B3</vt:lpwstr>
  </property>
</Properties>
</file>