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95" windowWidth="19440" windowHeight="12240"/>
  </bookViews>
  <sheets>
    <sheet name="专项债券" sheetId="1" r:id="rId1"/>
  </sheets>
  <definedNames>
    <definedName name="_xlnm._FilterDatabase" localSheetId="0" hidden="1">专项债券!$A$12:$H$26</definedName>
    <definedName name="_xlnm.Print_Titles" localSheetId="0">专项债券!$1:$5</definedName>
  </definedNames>
  <calcPr calcId="144525"/>
</workbook>
</file>

<file path=xl/calcChain.xml><?xml version="1.0" encoding="utf-8"?>
<calcChain xmlns="http://schemas.openxmlformats.org/spreadsheetml/2006/main">
  <c r="H24" i="1" l="1"/>
  <c r="I24" i="1"/>
  <c r="J24" i="1"/>
  <c r="G24" i="1"/>
  <c r="H22" i="1"/>
  <c r="I22" i="1"/>
  <c r="J22" i="1"/>
  <c r="G22" i="1"/>
  <c r="H14" i="1"/>
  <c r="I14" i="1"/>
  <c r="J14" i="1"/>
  <c r="G14" i="1"/>
  <c r="H11" i="1"/>
  <c r="I11" i="1"/>
  <c r="J11" i="1"/>
  <c r="G11" i="1"/>
  <c r="H7" i="1"/>
  <c r="I7" i="1"/>
  <c r="I6" i="1" s="1"/>
  <c r="J7" i="1"/>
  <c r="G7" i="1"/>
  <c r="J6" i="1" l="1"/>
  <c r="G6" i="1"/>
  <c r="H6" i="1"/>
</calcChain>
</file>

<file path=xl/sharedStrings.xml><?xml version="1.0" encoding="utf-8"?>
<sst xmlns="http://schemas.openxmlformats.org/spreadsheetml/2006/main" count="95" uniqueCount="60">
  <si>
    <t>序号</t>
  </si>
  <si>
    <t>县（市、区）</t>
  </si>
  <si>
    <t>项目名称</t>
  </si>
  <si>
    <t>项目单位</t>
  </si>
  <si>
    <t>项目领域</t>
  </si>
  <si>
    <t>建设
状态</t>
  </si>
  <si>
    <t>项目总投资</t>
    <phoneticPr fontId="3" type="noConversion"/>
  </si>
  <si>
    <t>江门市合计</t>
    <phoneticPr fontId="3" type="noConversion"/>
  </si>
  <si>
    <t>市本级小计</t>
    <phoneticPr fontId="3" type="noConversion"/>
  </si>
  <si>
    <t>江门市本级</t>
  </si>
  <si>
    <t>公共卫生设施</t>
    <phoneticPr fontId="3" type="noConversion"/>
  </si>
  <si>
    <t>在建</t>
  </si>
  <si>
    <t>江门市第三人民医院门诊医技综合大楼项目</t>
  </si>
  <si>
    <t>江门市第三人民医院</t>
  </si>
  <si>
    <t>公共卫生设施</t>
  </si>
  <si>
    <t>江门市新三甲医院（市公共卫生临床中心）</t>
  </si>
  <si>
    <t>江门市卫生健康局</t>
  </si>
  <si>
    <t>蓬江区小计</t>
    <phoneticPr fontId="3" type="noConversion"/>
  </si>
  <si>
    <t>蓬江区</t>
  </si>
  <si>
    <t>在建</t>
    <phoneticPr fontId="3" type="noConversion"/>
  </si>
  <si>
    <t>农业</t>
  </si>
  <si>
    <t>产业园区基础设施</t>
    <phoneticPr fontId="3" type="noConversion"/>
  </si>
  <si>
    <t>广东省江门市蓬江区新一代信息技术产业园配套项目</t>
  </si>
  <si>
    <t>江门市蓬江区省级城乡融合试点产业园基础设施建设及配套项目</t>
  </si>
  <si>
    <t>蓬江区荷塘镇人民政府</t>
  </si>
  <si>
    <t>恩平市小计</t>
    <phoneticPr fontId="3" type="noConversion"/>
  </si>
  <si>
    <t>恩平市</t>
  </si>
  <si>
    <t>恩平产业转移工业园管理委员会</t>
  </si>
  <si>
    <t>广东省恩平市产城融合基础设施建设项目（二期）</t>
  </si>
  <si>
    <t>恩平市农业农村局</t>
  </si>
  <si>
    <t>2023年江门市新增专项债务限额安排项目情况表</t>
    <phoneticPr fontId="3" type="noConversion"/>
  </si>
  <si>
    <t>江门市妇幼保健院儿童健康大楼项目</t>
  </si>
  <si>
    <t>江门市妇幼保健院</t>
    <phoneticPr fontId="3" type="noConversion"/>
  </si>
  <si>
    <t>江海区小计</t>
    <phoneticPr fontId="3" type="noConversion"/>
  </si>
  <si>
    <t>产业园区基础设施</t>
  </si>
  <si>
    <t>江海区</t>
    <phoneticPr fontId="3" type="noConversion"/>
  </si>
  <si>
    <t>江门高新区高端机电装备制造产业园区基础设施配套项目</t>
    <phoneticPr fontId="3" type="noConversion"/>
  </si>
  <si>
    <t>江门市江海区住房和城乡建设局</t>
    <phoneticPr fontId="3" type="noConversion"/>
  </si>
  <si>
    <t>产业园区基础设施</t>
    <phoneticPr fontId="3" type="noConversion"/>
  </si>
  <si>
    <t>在建</t>
    <phoneticPr fontId="3" type="noConversion"/>
  </si>
  <si>
    <t>广东省深江产业融合发展合作产业园配套设施建设项目</t>
    <phoneticPr fontId="3" type="noConversion"/>
  </si>
  <si>
    <t>江门市江海区国有资产监督管理局</t>
    <phoneticPr fontId="3" type="noConversion"/>
  </si>
  <si>
    <t>江门高新区生物医药与健康产业园区配套设施建设项目</t>
    <phoneticPr fontId="3" type="noConversion"/>
  </si>
  <si>
    <t>江门市江海区老旧小区改造建设项目</t>
    <phoneticPr fontId="3" type="noConversion"/>
  </si>
  <si>
    <t>城镇老旧小区改造</t>
    <phoneticPr fontId="3" type="noConversion"/>
  </si>
  <si>
    <t>江门市河南片老旧街区改造建设项目</t>
    <phoneticPr fontId="3" type="noConversion"/>
  </si>
  <si>
    <t>江门国家高新区智慧产业园区配套设施建设项目</t>
    <phoneticPr fontId="3" type="noConversion"/>
  </si>
  <si>
    <t>广东省恩平市农田整治项目</t>
    <phoneticPr fontId="3" type="noConversion"/>
  </si>
  <si>
    <t>江门国家高新区应急产业园区配套设施建设项目</t>
    <phoneticPr fontId="3" type="noConversion"/>
  </si>
  <si>
    <t>新会区小计</t>
    <phoneticPr fontId="3" type="noConversion"/>
  </si>
  <si>
    <t>新会区</t>
    <phoneticPr fontId="3" type="noConversion"/>
  </si>
  <si>
    <t>广东省江门市新会智造产业园基础设施项目</t>
    <phoneticPr fontId="3" type="noConversion"/>
  </si>
  <si>
    <t>江门市新会大泽装备产业园区开发有限公司</t>
    <phoneticPr fontId="3" type="noConversion"/>
  </si>
  <si>
    <t>本次安排金额</t>
    <phoneticPr fontId="3" type="noConversion"/>
  </si>
  <si>
    <t>市内跨县（市、区）收回调整新增专项债务限额</t>
    <phoneticPr fontId="3" type="noConversion"/>
  </si>
  <si>
    <t>蓬江区政府投资工程建设管理中心</t>
    <phoneticPr fontId="3" type="noConversion"/>
  </si>
  <si>
    <t>省增加安排我市新增专项债务限额</t>
    <phoneticPr fontId="3" type="noConversion"/>
  </si>
  <si>
    <t>其中：</t>
    <phoneticPr fontId="3" type="noConversion"/>
  </si>
  <si>
    <t>附件2：</t>
    <phoneticPr fontId="3" type="noConversion"/>
  </si>
  <si>
    <t>单位：万元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</si>
</sst>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#,##0_ "/>
  </numFmts>
  <fonts count="12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9"/>
      <color theme="1"/>
      <name val="楷体_GB2312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仿宋_GB2312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9"/>
      <color theme="1"/>
      <name val="楷体_GB2312"/>
      <family val="3"/>
      <charset val="134"/>
    </font>
    <font>
      <b/>
      <sz val="22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178" fontId="5" fillId="0" borderId="0" xfId="0" applyNumberFormat="1" applyFont="1" applyBorder="1" applyAlignment="1">
      <alignment horizontal="right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vertical="center" wrapText="1"/>
    </xf>
    <xf numFmtId="178" fontId="6" fillId="0" borderId="9" xfId="0" applyNumberFormat="1" applyFont="1" applyFill="1" applyBorder="1" applyAlignment="1">
      <alignment vertical="center" wrapText="1"/>
    </xf>
    <xf numFmtId="178" fontId="6" fillId="0" borderId="10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70" zoomScaleNormal="100" zoomScaleSheetLayoutView="70" workbookViewId="0">
      <pane ySplit="5" topLeftCell="A6" activePane="bottomLeft" state="frozen"/>
      <selection pane="bottomLeft" activeCell="K3" sqref="K3"/>
    </sheetView>
  </sheetViews>
  <sheetFormatPr defaultColWidth="9" defaultRowHeight="14.25"/>
  <cols>
    <col min="1" max="1" width="4.75" style="1" customWidth="1"/>
    <col min="2" max="2" width="7.75" style="1" customWidth="1"/>
    <col min="3" max="3" width="23.625" style="1" customWidth="1"/>
    <col min="4" max="4" width="16.625" style="1" customWidth="1"/>
    <col min="5" max="5" width="12.375" style="1" customWidth="1"/>
    <col min="6" max="6" width="10.875" style="2" customWidth="1"/>
    <col min="7" max="7" width="18.25" style="23" customWidth="1"/>
    <col min="8" max="8" width="17" style="23" customWidth="1"/>
    <col min="9" max="9" width="16.75" style="23" customWidth="1"/>
    <col min="10" max="10" width="18.875" style="23" customWidth="1"/>
    <col min="11" max="11" width="13.875" style="1" customWidth="1"/>
    <col min="12" max="16384" width="9" style="1"/>
  </cols>
  <sheetData>
    <row r="1" spans="1:10" ht="19.5" customHeight="1">
      <c r="A1" s="14" t="s">
        <v>58</v>
      </c>
      <c r="B1" s="14"/>
    </row>
    <row r="2" spans="1:10" ht="32.25" customHeight="1">
      <c r="A2" s="13" t="s">
        <v>30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3" customFormat="1" ht="25.5" customHeight="1">
      <c r="A3" s="11"/>
      <c r="F3" s="4"/>
      <c r="G3" s="24"/>
      <c r="H3" s="24"/>
      <c r="I3" s="24"/>
      <c r="J3" s="25" t="s">
        <v>59</v>
      </c>
    </row>
    <row r="4" spans="1:10" s="5" customFormat="1" ht="30" customHeight="1">
      <c r="A4" s="15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26" t="s">
        <v>6</v>
      </c>
      <c r="H4" s="27" t="s">
        <v>53</v>
      </c>
      <c r="I4" s="28" t="s">
        <v>57</v>
      </c>
      <c r="J4" s="29"/>
    </row>
    <row r="5" spans="1:10" s="5" customFormat="1" ht="50.25" customHeight="1">
      <c r="A5" s="16"/>
      <c r="B5" s="12"/>
      <c r="C5" s="12"/>
      <c r="D5" s="12"/>
      <c r="E5" s="12"/>
      <c r="F5" s="12"/>
      <c r="G5" s="26"/>
      <c r="H5" s="30"/>
      <c r="I5" s="31" t="s">
        <v>56</v>
      </c>
      <c r="J5" s="31" t="s">
        <v>54</v>
      </c>
    </row>
    <row r="6" spans="1:10" s="5" customFormat="1" ht="35.1" customHeight="1">
      <c r="A6" s="20" t="s">
        <v>7</v>
      </c>
      <c r="B6" s="21"/>
      <c r="C6" s="21"/>
      <c r="D6" s="21"/>
      <c r="E6" s="21"/>
      <c r="F6" s="22"/>
      <c r="G6" s="32">
        <f>G7+G11+G14+G22+G24</f>
        <v>2807609.94</v>
      </c>
      <c r="H6" s="32">
        <f>H7+H11+H14+H22+H24</f>
        <v>10000</v>
      </c>
      <c r="I6" s="32">
        <f>I7+I11+I14+I22+I24</f>
        <v>10000</v>
      </c>
      <c r="J6" s="32">
        <f>J7+J11+J14+J22+J24</f>
        <v>0</v>
      </c>
    </row>
    <row r="7" spans="1:10" s="5" customFormat="1" ht="35.1" customHeight="1">
      <c r="A7" s="20" t="s">
        <v>8</v>
      </c>
      <c r="B7" s="21"/>
      <c r="C7" s="21"/>
      <c r="D7" s="21"/>
      <c r="E7" s="21"/>
      <c r="F7" s="22"/>
      <c r="G7" s="32">
        <f>SUM(G8:G10)</f>
        <v>273998.74</v>
      </c>
      <c r="H7" s="32">
        <f t="shared" ref="H7:J7" si="0">SUM(H8:H10)</f>
        <v>7000</v>
      </c>
      <c r="I7" s="32">
        <f t="shared" si="0"/>
        <v>5000</v>
      </c>
      <c r="J7" s="32">
        <f t="shared" si="0"/>
        <v>2000</v>
      </c>
    </row>
    <row r="8" spans="1:10" ht="35.1" customHeight="1">
      <c r="A8" s="8">
        <v>1</v>
      </c>
      <c r="B8" s="6" t="s">
        <v>9</v>
      </c>
      <c r="C8" s="6" t="s">
        <v>31</v>
      </c>
      <c r="D8" s="8" t="s">
        <v>32</v>
      </c>
      <c r="E8" s="6" t="s">
        <v>10</v>
      </c>
      <c r="F8" s="7" t="s">
        <v>11</v>
      </c>
      <c r="G8" s="33">
        <v>59999.74</v>
      </c>
      <c r="H8" s="33">
        <v>2000</v>
      </c>
      <c r="I8" s="34">
        <v>1000</v>
      </c>
      <c r="J8" s="34">
        <v>1000</v>
      </c>
    </row>
    <row r="9" spans="1:10" ht="35.1" customHeight="1">
      <c r="A9" s="8">
        <v>2</v>
      </c>
      <c r="B9" s="6" t="s">
        <v>9</v>
      </c>
      <c r="C9" s="6" t="s">
        <v>12</v>
      </c>
      <c r="D9" s="6" t="s">
        <v>13</v>
      </c>
      <c r="E9" s="6" t="s">
        <v>14</v>
      </c>
      <c r="F9" s="7" t="s">
        <v>11</v>
      </c>
      <c r="G9" s="33">
        <v>13999</v>
      </c>
      <c r="H9" s="33">
        <v>2000</v>
      </c>
      <c r="I9" s="34">
        <v>1000</v>
      </c>
      <c r="J9" s="34">
        <v>1000</v>
      </c>
    </row>
    <row r="10" spans="1:10" ht="35.1" customHeight="1">
      <c r="A10" s="8">
        <v>3</v>
      </c>
      <c r="B10" s="6" t="s">
        <v>9</v>
      </c>
      <c r="C10" s="6" t="s">
        <v>15</v>
      </c>
      <c r="D10" s="6" t="s">
        <v>16</v>
      </c>
      <c r="E10" s="6" t="s">
        <v>14</v>
      </c>
      <c r="F10" s="7" t="s">
        <v>11</v>
      </c>
      <c r="G10" s="33">
        <v>200000</v>
      </c>
      <c r="H10" s="33">
        <v>3000</v>
      </c>
      <c r="I10" s="34">
        <v>3000</v>
      </c>
      <c r="J10" s="34">
        <v>0</v>
      </c>
    </row>
    <row r="11" spans="1:10" s="5" customFormat="1" ht="35.1" customHeight="1">
      <c r="A11" s="17" t="s">
        <v>17</v>
      </c>
      <c r="B11" s="18"/>
      <c r="C11" s="18"/>
      <c r="D11" s="18"/>
      <c r="E11" s="18"/>
      <c r="F11" s="19"/>
      <c r="G11" s="32">
        <f>SUM(G12:G13)</f>
        <v>350000</v>
      </c>
      <c r="H11" s="32">
        <f>SUM(H12:H13)</f>
        <v>2000</v>
      </c>
      <c r="I11" s="32">
        <f>SUM(I12:I13)</f>
        <v>2000</v>
      </c>
      <c r="J11" s="32">
        <f>SUM(J12:J13)</f>
        <v>0</v>
      </c>
    </row>
    <row r="12" spans="1:10" ht="43.5" customHeight="1">
      <c r="A12" s="8">
        <v>4</v>
      </c>
      <c r="B12" s="6" t="s">
        <v>18</v>
      </c>
      <c r="C12" s="6" t="s">
        <v>22</v>
      </c>
      <c r="D12" s="8" t="s">
        <v>55</v>
      </c>
      <c r="E12" s="6" t="s">
        <v>21</v>
      </c>
      <c r="F12" s="7" t="s">
        <v>11</v>
      </c>
      <c r="G12" s="33">
        <v>203000</v>
      </c>
      <c r="H12" s="33">
        <v>1000</v>
      </c>
      <c r="I12" s="34">
        <v>1000</v>
      </c>
      <c r="J12" s="34">
        <v>0</v>
      </c>
    </row>
    <row r="13" spans="1:10" ht="43.5" customHeight="1">
      <c r="A13" s="8">
        <v>5</v>
      </c>
      <c r="B13" s="6" t="s">
        <v>18</v>
      </c>
      <c r="C13" s="6" t="s">
        <v>23</v>
      </c>
      <c r="D13" s="6" t="s">
        <v>24</v>
      </c>
      <c r="E13" s="6" t="s">
        <v>34</v>
      </c>
      <c r="F13" s="7" t="s">
        <v>11</v>
      </c>
      <c r="G13" s="33">
        <v>147000</v>
      </c>
      <c r="H13" s="33">
        <v>1000</v>
      </c>
      <c r="I13" s="34">
        <v>1000</v>
      </c>
      <c r="J13" s="34">
        <v>0</v>
      </c>
    </row>
    <row r="14" spans="1:10" ht="35.1" customHeight="1">
      <c r="A14" s="17" t="s">
        <v>33</v>
      </c>
      <c r="B14" s="18"/>
      <c r="C14" s="18"/>
      <c r="D14" s="18"/>
      <c r="E14" s="18"/>
      <c r="F14" s="19"/>
      <c r="G14" s="32">
        <f>SUM(G15:G21)</f>
        <v>1552897.8499999999</v>
      </c>
      <c r="H14" s="32">
        <f t="shared" ref="H14:J14" si="1">SUM(H15:H21)</f>
        <v>-17452</v>
      </c>
      <c r="I14" s="32">
        <f t="shared" si="1"/>
        <v>0</v>
      </c>
      <c r="J14" s="32">
        <f t="shared" si="1"/>
        <v>-17452</v>
      </c>
    </row>
    <row r="15" spans="1:10" ht="40.5">
      <c r="A15" s="10">
        <v>6</v>
      </c>
      <c r="B15" s="8" t="s">
        <v>35</v>
      </c>
      <c r="C15" s="8" t="s">
        <v>36</v>
      </c>
      <c r="D15" s="8" t="s">
        <v>37</v>
      </c>
      <c r="E15" s="8" t="s">
        <v>38</v>
      </c>
      <c r="F15" s="8" t="s">
        <v>39</v>
      </c>
      <c r="G15" s="33">
        <v>404583.53</v>
      </c>
      <c r="H15" s="33">
        <v>-3000</v>
      </c>
      <c r="I15" s="34"/>
      <c r="J15" s="34">
        <v>-3000</v>
      </c>
    </row>
    <row r="16" spans="1:10" ht="27">
      <c r="A16" s="10">
        <v>7</v>
      </c>
      <c r="B16" s="8" t="s">
        <v>35</v>
      </c>
      <c r="C16" s="8" t="s">
        <v>40</v>
      </c>
      <c r="D16" s="8" t="s">
        <v>37</v>
      </c>
      <c r="E16" s="8" t="s">
        <v>38</v>
      </c>
      <c r="F16" s="8" t="s">
        <v>39</v>
      </c>
      <c r="G16" s="33">
        <v>153000</v>
      </c>
      <c r="H16" s="33">
        <v>-5800</v>
      </c>
      <c r="I16" s="34"/>
      <c r="J16" s="34">
        <v>-5800</v>
      </c>
    </row>
    <row r="17" spans="1:10" ht="27">
      <c r="A17" s="10">
        <v>8</v>
      </c>
      <c r="B17" s="8" t="s">
        <v>35</v>
      </c>
      <c r="C17" s="8" t="s">
        <v>46</v>
      </c>
      <c r="D17" s="8" t="s">
        <v>41</v>
      </c>
      <c r="E17" s="8" t="s">
        <v>38</v>
      </c>
      <c r="F17" s="8" t="s">
        <v>39</v>
      </c>
      <c r="G17" s="33">
        <v>291795.73</v>
      </c>
      <c r="H17" s="33">
        <v>-1800</v>
      </c>
      <c r="I17" s="34"/>
      <c r="J17" s="34">
        <v>-1800</v>
      </c>
    </row>
    <row r="18" spans="1:10" ht="27">
      <c r="A18" s="10">
        <v>9</v>
      </c>
      <c r="B18" s="8" t="s">
        <v>35</v>
      </c>
      <c r="C18" s="8" t="s">
        <v>42</v>
      </c>
      <c r="D18" s="8" t="s">
        <v>41</v>
      </c>
      <c r="E18" s="8" t="s">
        <v>38</v>
      </c>
      <c r="F18" s="8" t="s">
        <v>39</v>
      </c>
      <c r="G18" s="33">
        <v>280000</v>
      </c>
      <c r="H18" s="33">
        <v>-4100</v>
      </c>
      <c r="I18" s="34"/>
      <c r="J18" s="34">
        <v>-4100</v>
      </c>
    </row>
    <row r="19" spans="1:10" ht="27">
      <c r="A19" s="10">
        <v>10</v>
      </c>
      <c r="B19" s="8" t="s">
        <v>35</v>
      </c>
      <c r="C19" s="8" t="s">
        <v>43</v>
      </c>
      <c r="D19" s="8" t="s">
        <v>37</v>
      </c>
      <c r="E19" s="8" t="s">
        <v>44</v>
      </c>
      <c r="F19" s="8" t="s">
        <v>39</v>
      </c>
      <c r="G19" s="33">
        <v>35126.01</v>
      </c>
      <c r="H19" s="33">
        <v>-43</v>
      </c>
      <c r="I19" s="34"/>
      <c r="J19" s="34">
        <v>-43</v>
      </c>
    </row>
    <row r="20" spans="1:10" ht="27">
      <c r="A20" s="10">
        <v>11</v>
      </c>
      <c r="B20" s="8" t="s">
        <v>35</v>
      </c>
      <c r="C20" s="8" t="s">
        <v>45</v>
      </c>
      <c r="D20" s="8" t="s">
        <v>37</v>
      </c>
      <c r="E20" s="8" t="s">
        <v>44</v>
      </c>
      <c r="F20" s="8" t="s">
        <v>39</v>
      </c>
      <c r="G20" s="33">
        <v>56049.63</v>
      </c>
      <c r="H20" s="33">
        <v>-208.99999999999997</v>
      </c>
      <c r="I20" s="34"/>
      <c r="J20" s="34">
        <v>-208.99999999999997</v>
      </c>
    </row>
    <row r="21" spans="1:10" ht="27">
      <c r="A21" s="10">
        <v>12</v>
      </c>
      <c r="B21" s="8" t="s">
        <v>35</v>
      </c>
      <c r="C21" s="8" t="s">
        <v>48</v>
      </c>
      <c r="D21" s="8" t="s">
        <v>37</v>
      </c>
      <c r="E21" s="8" t="s">
        <v>38</v>
      </c>
      <c r="F21" s="8" t="s">
        <v>39</v>
      </c>
      <c r="G21" s="33">
        <v>332342.95</v>
      </c>
      <c r="H21" s="33">
        <v>-2500</v>
      </c>
      <c r="I21" s="34"/>
      <c r="J21" s="34">
        <v>-2500</v>
      </c>
    </row>
    <row r="22" spans="1:10" s="9" customFormat="1" ht="35.1" customHeight="1">
      <c r="A22" s="17" t="s">
        <v>49</v>
      </c>
      <c r="B22" s="18"/>
      <c r="C22" s="18"/>
      <c r="D22" s="18"/>
      <c r="E22" s="18"/>
      <c r="F22" s="19"/>
      <c r="G22" s="32">
        <f>SUM(G23:G23)</f>
        <v>501293.99999999994</v>
      </c>
      <c r="H22" s="32">
        <f>SUM(H23:H23)</f>
        <v>8000</v>
      </c>
      <c r="I22" s="32">
        <f>SUM(I23:I23)</f>
        <v>0</v>
      </c>
      <c r="J22" s="32">
        <f>SUM(J23:J23)</f>
        <v>8000</v>
      </c>
    </row>
    <row r="23" spans="1:10" s="9" customFormat="1" ht="40.5">
      <c r="A23" s="10">
        <v>13</v>
      </c>
      <c r="B23" s="8" t="s">
        <v>50</v>
      </c>
      <c r="C23" s="8" t="s">
        <v>51</v>
      </c>
      <c r="D23" s="8" t="s">
        <v>52</v>
      </c>
      <c r="E23" s="8" t="s">
        <v>38</v>
      </c>
      <c r="F23" s="8" t="s">
        <v>39</v>
      </c>
      <c r="G23" s="33">
        <v>501293.99999999994</v>
      </c>
      <c r="H23" s="33">
        <v>8000</v>
      </c>
      <c r="I23" s="35"/>
      <c r="J23" s="34">
        <v>8000</v>
      </c>
    </row>
    <row r="24" spans="1:10" s="5" customFormat="1" ht="35.1" customHeight="1">
      <c r="A24" s="17" t="s">
        <v>25</v>
      </c>
      <c r="B24" s="18"/>
      <c r="C24" s="18"/>
      <c r="D24" s="18"/>
      <c r="E24" s="18"/>
      <c r="F24" s="19"/>
      <c r="G24" s="32">
        <f>SUM(G25:G26)</f>
        <v>129419.35</v>
      </c>
      <c r="H24" s="32">
        <f t="shared" ref="H24:J24" si="2">SUM(H25:H26)</f>
        <v>10452</v>
      </c>
      <c r="I24" s="32">
        <f t="shared" si="2"/>
        <v>3000</v>
      </c>
      <c r="J24" s="32">
        <f t="shared" si="2"/>
        <v>7452</v>
      </c>
    </row>
    <row r="25" spans="1:10" ht="36.75" customHeight="1">
      <c r="A25" s="8">
        <v>14</v>
      </c>
      <c r="B25" s="6" t="s">
        <v>26</v>
      </c>
      <c r="C25" s="6" t="s">
        <v>28</v>
      </c>
      <c r="D25" s="6" t="s">
        <v>27</v>
      </c>
      <c r="E25" s="6" t="s">
        <v>21</v>
      </c>
      <c r="F25" s="7" t="s">
        <v>19</v>
      </c>
      <c r="G25" s="33">
        <v>94487</v>
      </c>
      <c r="H25" s="33">
        <v>4452</v>
      </c>
      <c r="I25" s="34">
        <v>1000</v>
      </c>
      <c r="J25" s="34">
        <v>3452</v>
      </c>
    </row>
    <row r="26" spans="1:10" ht="35.1" customHeight="1">
      <c r="A26" s="8">
        <v>15</v>
      </c>
      <c r="B26" s="6" t="s">
        <v>26</v>
      </c>
      <c r="C26" s="8" t="s">
        <v>47</v>
      </c>
      <c r="D26" s="6" t="s">
        <v>29</v>
      </c>
      <c r="E26" s="6" t="s">
        <v>20</v>
      </c>
      <c r="F26" s="7" t="s">
        <v>11</v>
      </c>
      <c r="G26" s="33">
        <v>34932.35</v>
      </c>
      <c r="H26" s="33">
        <v>6000</v>
      </c>
      <c r="I26" s="34">
        <v>2000</v>
      </c>
      <c r="J26" s="34">
        <v>4000</v>
      </c>
    </row>
  </sheetData>
  <mergeCells count="16">
    <mergeCell ref="A24:F24"/>
    <mergeCell ref="A6:F6"/>
    <mergeCell ref="A7:F7"/>
    <mergeCell ref="A11:F11"/>
    <mergeCell ref="A22:F22"/>
    <mergeCell ref="A14:F14"/>
    <mergeCell ref="A1:B1"/>
    <mergeCell ref="A4:A5"/>
    <mergeCell ref="B4:B5"/>
    <mergeCell ref="C4:C5"/>
    <mergeCell ref="D4:D5"/>
    <mergeCell ref="E4:E5"/>
    <mergeCell ref="F4:F5"/>
    <mergeCell ref="G4:G5"/>
    <mergeCell ref="A2:J2"/>
    <mergeCell ref="H4:H5"/>
  </mergeCells>
  <phoneticPr fontId="3" type="noConversion"/>
  <printOptions horizontalCentered="1"/>
  <pageMargins left="0.74803149606299213" right="0.74803149606299213" top="0.70866141732283472" bottom="0.70866141732283472" header="0.51181102362204722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专项债券</vt:lpstr>
      <vt:lpstr>专项债券!Print_Titles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袁修霞</dc:creator>
  <cp:lastModifiedBy>袁修霞</cp:lastModifiedBy>
  <cp:lastPrinted>2023-11-28T09:48:33Z</cp:lastPrinted>
  <dcterms:created xsi:type="dcterms:W3CDTF">2023-08-29T11:22:41Z</dcterms:created>
  <dcterms:modified xsi:type="dcterms:W3CDTF">2023-11-28T09:48:55Z</dcterms:modified>
</cp:coreProperties>
</file>