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1" sheetId="5" r:id="rId1"/>
  </sheets>
  <definedNames>
    <definedName name="_xlnm._FilterDatabase" localSheetId="0" hidden="1">'1'!$A$4:$M$21</definedName>
  </definedNames>
  <calcPr calcId="144525"/>
</workbook>
</file>

<file path=xl/sharedStrings.xml><?xml version="1.0" encoding="utf-8"?>
<sst xmlns="http://schemas.openxmlformats.org/spreadsheetml/2006/main" count="109" uniqueCount="43">
  <si>
    <t>附件1：</t>
  </si>
  <si>
    <t>2023年第二批中央财政城镇保障性安居工程补助资金预算调整表</t>
  </si>
  <si>
    <t>单位：万元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</si>
  <si>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</si>
  <si>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</si>
  <si>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</si>
  <si>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</si>
  <si>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</si>
  <si>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</si>
  <si>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</si>
  <si>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</si>
  <si>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</si>
  <si>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</si>
  <si>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</si>
  <si>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金额</t>
  </si>
  <si>
    <t>备注</t>
  </si>
  <si>
    <t>合计</t>
  </si>
  <si>
    <t>江门市住房和城乡建设局小计</t>
  </si>
  <si>
    <t>江门市住房和城乡建设局</t>
  </si>
  <si>
    <t>中央城镇老旧小区改造－江门市（第二批）</t>
  </si>
  <si>
    <t>第二批中央财政城镇保障性安居工程补助资金（城镇老旧小区改造）</t>
  </si>
  <si>
    <t>中央级</t>
  </si>
  <si>
    <t>（二）其他非“三保”支出</t>
  </si>
  <si>
    <t>否</t>
  </si>
  <si>
    <t>[01]中央直达资金</t>
  </si>
  <si>
    <t>2210108 老旧小区改造</t>
  </si>
  <si>
    <t>第二批中央财政城镇保障性安居工程补助资金－租赁住房保障－江门市</t>
  </si>
  <si>
    <t>第二批中央财政城镇保障性安居工程补助资金－租赁住房保障</t>
  </si>
  <si>
    <t>2210110 保障性租赁住房</t>
  </si>
  <si>
    <t>江海区小计</t>
  </si>
  <si>
    <t>江海区</t>
  </si>
  <si>
    <t>2300321 住房保障支出</t>
  </si>
  <si>
    <t>51301上下级政府间转移性支出</t>
  </si>
  <si>
    <t>新会区小计</t>
  </si>
  <si>
    <t>新会区</t>
  </si>
  <si>
    <t>台山市小计</t>
  </si>
  <si>
    <t>台山市</t>
  </si>
  <si>
    <t>开平市小计</t>
  </si>
  <si>
    <t>开平市</t>
  </si>
  <si>
    <t>鹤山市小计</t>
  </si>
  <si>
    <t>鹤山市</t>
  </si>
  <si>
    <t>恩平市小计</t>
  </si>
  <si>
    <t>恩平市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</si>
</sst>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3">
    <font>
      <sz val="12"/>
      <name val="宋体"/>
      <charset val="134"/>
    </font>
    <font>
      <b/>
      <sz val="12"/>
      <name val="宋体"/>
      <charset val="134"/>
    </font>
    <font>
      <b/>
      <sz val="24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9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indexed="56"/>
      <name val="宋体"/>
      <charset val="134"/>
    </font>
    <font>
      <sz val="11"/>
      <color rgb="FFFA7D00"/>
      <name val="宋体"/>
      <charset val="0"/>
      <scheme val="minor"/>
    </font>
    <font>
      <i/>
      <sz val="11"/>
      <color indexed="23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indexed="56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indexed="52"/>
      <name val="宋体"/>
      <charset val="134"/>
    </font>
    <font>
      <i/>
      <sz val="11"/>
      <color rgb="FF7F7F7F"/>
      <name val="宋体"/>
      <charset val="0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90">
    <xf numFmtId="0" fontId="0" fillId="0" borderId="0"/>
    <xf numFmtId="0" fontId="11" fillId="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6" fillId="26" borderId="13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12" borderId="8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3" borderId="15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38" borderId="16" applyNumberFormat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28" fillId="29" borderId="15" applyNumberFormat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5" fillId="43" borderId="17" applyNumberFormat="0" applyFont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41" fillId="26" borderId="12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3" fillId="20" borderId="12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1" fillId="39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 applyFill="1"/>
    <xf numFmtId="177" fontId="0" fillId="0" borderId="0" xfId="0" applyNumberFormat="1" applyFill="1" applyAlignment="1">
      <alignment horizontal="center" vertical="center"/>
    </xf>
    <xf numFmtId="176" fontId="0" fillId="0" borderId="0" xfId="0" applyNumberFormat="1"/>
    <xf numFmtId="0" fontId="0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177" fontId="0" fillId="0" borderId="0" xfId="0" applyNumberFormat="1"/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 wrapText="1"/>
    </xf>
    <xf numFmtId="176" fontId="5" fillId="0" borderId="2" xfId="0" applyNumberFormat="1" applyFont="1" applyFill="1" applyBorder="1" applyAlignment="1">
      <alignment horizontal="right" vertical="center"/>
    </xf>
  </cellXfs>
  <cellStyles count="90">
    <cellStyle name="常规" xfId="0" builtinId="0"/>
    <cellStyle name="强调文字颜色 5 2" xfId="1"/>
    <cellStyle name="适中 2" xfId="2"/>
    <cellStyle name="链接单元格 2" xfId="3"/>
    <cellStyle name="差 2" xfId="4"/>
    <cellStyle name="40% - 强调文字颜色 1 2" xfId="5"/>
    <cellStyle name="强调文字颜色 3" xfId="6" builtinId="37"/>
    <cellStyle name="40% - 强调文字颜色 4 2" xfId="7"/>
    <cellStyle name="输出 2" xfId="8"/>
    <cellStyle name="40% - 强调文字颜色 2" xfId="9" builtinId="35"/>
    <cellStyle name="60% - 强调文字颜色 2" xfId="10" builtinId="36"/>
    <cellStyle name="40% - 强调文字颜色 1" xfId="11" builtinId="31"/>
    <cellStyle name="强调文字颜色 2" xfId="12" builtinId="33"/>
    <cellStyle name="标题 5" xfId="13"/>
    <cellStyle name="适中" xfId="14" builtinId="28"/>
    <cellStyle name="强调文字颜色 1" xfId="15" builtinId="29"/>
    <cellStyle name="20% - 强调文字颜色 4 2" xfId="16"/>
    <cellStyle name="标题 4" xfId="17" builtinId="19"/>
    <cellStyle name="60% - 强调文字颜色 3" xfId="18" builtinId="40"/>
    <cellStyle name="链接单元格" xfId="19" builtinId="24"/>
    <cellStyle name="20% - 强调文字颜色 3 2" xfId="20"/>
    <cellStyle name="检查单元格" xfId="21" builtinId="23"/>
    <cellStyle name="20% - 强调文字颜色 2 2" xfId="22"/>
    <cellStyle name="60% - 强调文字颜色 2 2" xfId="23"/>
    <cellStyle name="20% - 强调文字颜色 1 2" xfId="24"/>
    <cellStyle name="40% - 强调文字颜色 3" xfId="25" builtinId="39"/>
    <cellStyle name="强调文字颜色 4" xfId="26" builtinId="41"/>
    <cellStyle name="已访问的超链接" xfId="27" builtinId="9"/>
    <cellStyle name="计算" xfId="28" builtinId="22"/>
    <cellStyle name="20% - 强调文字颜色 4" xfId="29" builtinId="42"/>
    <cellStyle name="强调文字颜色 1 2" xfId="30"/>
    <cellStyle name="好" xfId="31" builtinId="26"/>
    <cellStyle name="标题 4 2" xfId="32"/>
    <cellStyle name="差" xfId="33" builtinId="27"/>
    <cellStyle name="货币" xfId="34" builtinId="4"/>
    <cellStyle name="20% - 强调文字颜色 3" xfId="35" builtinId="38"/>
    <cellStyle name="60% - 强调文字颜色 6" xfId="36" builtinId="52"/>
    <cellStyle name="超链接" xfId="37" builtinId="8"/>
    <cellStyle name="检查单元格 2" xfId="38"/>
    <cellStyle name="标题 1" xfId="39" builtinId="16"/>
    <cellStyle name="输入" xfId="40" builtinId="20"/>
    <cellStyle name="60% - 强调文字颜色 5" xfId="41" builtinId="48"/>
    <cellStyle name="20% - 强调文字颜色 2" xfId="42" builtinId="34"/>
    <cellStyle name="注释" xfId="43" builtinId="10"/>
    <cellStyle name="60% - 强调文字颜色 4" xfId="44" builtinId="44"/>
    <cellStyle name="60% - 强调文字颜色 1" xfId="45" builtinId="32"/>
    <cellStyle name="60% - 强调文字颜色 1 2" xfId="46"/>
    <cellStyle name="标题 2" xfId="47" builtinId="17"/>
    <cellStyle name="好 2" xfId="48"/>
    <cellStyle name="千位分隔" xfId="49" builtinId="3"/>
    <cellStyle name="20% - 强调文字颜色 1" xfId="50" builtinId="30"/>
    <cellStyle name="百分比" xfId="51" builtinId="5"/>
    <cellStyle name="警告文本 2" xfId="52"/>
    <cellStyle name="汇总" xfId="53" builtinId="25"/>
    <cellStyle name="标题 2 2" xfId="54"/>
    <cellStyle name="计算 2" xfId="55"/>
    <cellStyle name="解释性文本" xfId="56" builtinId="53"/>
    <cellStyle name="标题 3" xfId="57" builtinId="18"/>
    <cellStyle name="60% - 强调文字颜色 3 2" xfId="58"/>
    <cellStyle name="强调文字颜色 5" xfId="59" builtinId="45"/>
    <cellStyle name="强调文字颜色 6 2" xfId="60"/>
    <cellStyle name="标题" xfId="61" builtinId="15"/>
    <cellStyle name="40% - 强调文字颜色 5 2" xfId="62"/>
    <cellStyle name="20% - 强调文字颜色 5" xfId="63" builtinId="46"/>
    <cellStyle name="货币[0]" xfId="64" builtinId="7"/>
    <cellStyle name="40% - 强调文字颜色 5" xfId="65" builtinId="47"/>
    <cellStyle name="强调文字颜色 6" xfId="66" builtinId="49"/>
    <cellStyle name="20% - 强调文字颜色 6" xfId="67" builtinId="50"/>
    <cellStyle name="20% - 强调文字颜色 5 2" xfId="68"/>
    <cellStyle name="40% - 强调文字颜色 6" xfId="69" builtinId="51"/>
    <cellStyle name="60% - 强调文字颜色 6 2" xfId="70"/>
    <cellStyle name="60% - 强调文字颜色 5 2" xfId="71"/>
    <cellStyle name="输入 2" xfId="72"/>
    <cellStyle name="20% - 强调文字颜色 6 2" xfId="73"/>
    <cellStyle name="40% - 强调文字颜色 3 2" xfId="74"/>
    <cellStyle name="强调文字颜色 4 2" xfId="75"/>
    <cellStyle name="40% - 强调文字颜色 2 2" xfId="76"/>
    <cellStyle name="强调文字颜色 3 2" xfId="77"/>
    <cellStyle name="千位分隔[0]" xfId="78" builtinId="6"/>
    <cellStyle name="汇总 2" xfId="79"/>
    <cellStyle name="警告文本" xfId="80" builtinId="11"/>
    <cellStyle name="注释 2" xfId="81"/>
    <cellStyle name="60% - 强调文字颜色 4 2" xfId="82"/>
    <cellStyle name="输出" xfId="83" builtinId="21"/>
    <cellStyle name="40% - 强调文字颜色 4" xfId="84" builtinId="43"/>
    <cellStyle name="解释性文本 2" xfId="85"/>
    <cellStyle name="40% - 强调文字颜色 6 2" xfId="86"/>
    <cellStyle name="标题 1 2" xfId="87"/>
    <cellStyle name="标题 3 2" xfId="88"/>
    <cellStyle name="强调文字颜色 2 2" xfId="8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tabSelected="1" workbookViewId="0">
      <pane xSplit="2" topLeftCell="C1" activePane="topRight" state="frozen"/>
      <selection/>
      <selection pane="topRight" activeCell="I21" sqref="I21"/>
    </sheetView>
  </sheetViews>
  <sheetFormatPr defaultColWidth="9" defaultRowHeight="15.75"/>
  <cols>
    <col min="1" max="1" width="24.875" customWidth="1"/>
    <col min="2" max="2" width="40.75" customWidth="1"/>
    <col min="3" max="3" width="60.625" customWidth="1"/>
    <col min="4" max="4" width="16.125" customWidth="1"/>
    <col min="5" max="5" width="16.625" style="4" customWidth="1"/>
    <col min="6" max="6" width="10.25" style="4" customWidth="1"/>
    <col min="7" max="7" width="19.5" style="4" customWidth="1"/>
    <col min="8" max="8" width="15.875" customWidth="1"/>
    <col min="9" max="9" width="14.625" customWidth="1"/>
    <col min="10" max="10" width="9.5" customWidth="1"/>
    <col min="12" max="12" width="12.375" style="5" customWidth="1"/>
  </cols>
  <sheetData>
    <row r="1" ht="20.25" customHeight="1" spans="1:1">
      <c r="A1" s="6" t="s">
        <v>0</v>
      </c>
    </row>
    <row r="2" ht="31.5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24" customHeight="1" spans="1:12">
      <c r="A3" s="8"/>
      <c r="B3" s="9"/>
      <c r="C3" s="9"/>
      <c r="D3" s="9"/>
      <c r="E3" s="17"/>
      <c r="F3" s="17"/>
      <c r="G3" s="18"/>
      <c r="H3" s="19"/>
      <c r="L3" s="19" t="s">
        <v>2</v>
      </c>
    </row>
    <row r="4" s="1" customFormat="1" ht="60" customHeight="1" spans="1:13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22" t="s">
        <v>14</v>
      </c>
      <c r="M4" s="10" t="s">
        <v>15</v>
      </c>
    </row>
    <row r="5" s="2" customFormat="1" ht="30" customHeight="1" spans="1:13">
      <c r="A5" s="11" t="s">
        <v>16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23">
        <f>SUM(L6,L9,L11,L13,L15,L17,L19)</f>
        <v>0</v>
      </c>
      <c r="M5" s="11"/>
    </row>
    <row r="6" s="2" customFormat="1" ht="30" customHeight="1" spans="1:13">
      <c r="A6" s="12" t="s">
        <v>17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23">
        <f>SUM(L7:L8)</f>
        <v>-2792.31</v>
      </c>
      <c r="M6" s="11"/>
    </row>
    <row r="7" s="3" customFormat="1" ht="30" customHeight="1" spans="1:13">
      <c r="A7" s="13" t="s">
        <v>18</v>
      </c>
      <c r="B7" s="14" t="s">
        <v>19</v>
      </c>
      <c r="C7" s="10" t="s">
        <v>20</v>
      </c>
      <c r="D7" s="15" t="s">
        <v>21</v>
      </c>
      <c r="E7" s="15" t="s">
        <v>22</v>
      </c>
      <c r="F7" s="15" t="s">
        <v>23</v>
      </c>
      <c r="G7" s="10" t="s">
        <v>24</v>
      </c>
      <c r="H7" s="20"/>
      <c r="I7" s="20" t="s">
        <v>25</v>
      </c>
      <c r="J7" s="10"/>
      <c r="K7" s="10"/>
      <c r="L7" s="23">
        <v>-2432</v>
      </c>
      <c r="M7" s="11"/>
    </row>
    <row r="8" s="3" customFormat="1" ht="30" customHeight="1" spans="1:13">
      <c r="A8" s="13" t="s">
        <v>18</v>
      </c>
      <c r="B8" s="14" t="s">
        <v>26</v>
      </c>
      <c r="C8" s="10" t="s">
        <v>27</v>
      </c>
      <c r="D8" s="15" t="s">
        <v>21</v>
      </c>
      <c r="E8" s="15" t="s">
        <v>22</v>
      </c>
      <c r="F8" s="15" t="s">
        <v>23</v>
      </c>
      <c r="G8" s="10" t="s">
        <v>24</v>
      </c>
      <c r="H8" s="20"/>
      <c r="I8" s="20" t="s">
        <v>28</v>
      </c>
      <c r="J8" s="10"/>
      <c r="K8" s="10"/>
      <c r="L8" s="23">
        <v>-360.31</v>
      </c>
      <c r="M8" s="11"/>
    </row>
    <row r="9" s="2" customFormat="1" ht="30" customHeight="1" spans="1:13">
      <c r="A9" s="11" t="s">
        <v>29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23">
        <f>SUM(L10)</f>
        <v>468.43</v>
      </c>
      <c r="M9" s="11"/>
    </row>
    <row r="10" s="3" customFormat="1" ht="30" customHeight="1" spans="1:13">
      <c r="A10" s="13" t="s">
        <v>30</v>
      </c>
      <c r="B10" s="14" t="s">
        <v>19</v>
      </c>
      <c r="C10" s="10" t="s">
        <v>20</v>
      </c>
      <c r="D10" s="15" t="s">
        <v>21</v>
      </c>
      <c r="E10" s="15" t="s">
        <v>22</v>
      </c>
      <c r="F10" s="15" t="s">
        <v>23</v>
      </c>
      <c r="G10" s="10" t="s">
        <v>24</v>
      </c>
      <c r="H10" s="20" t="s">
        <v>31</v>
      </c>
      <c r="I10" s="20" t="s">
        <v>25</v>
      </c>
      <c r="J10" s="15"/>
      <c r="K10" s="15" t="s">
        <v>32</v>
      </c>
      <c r="L10" s="24">
        <v>468.43</v>
      </c>
      <c r="M10" s="13"/>
    </row>
    <row r="11" s="2" customFormat="1" ht="30" customHeight="1" spans="1:13">
      <c r="A11" s="11" t="s">
        <v>33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23">
        <f>SUM(L12)</f>
        <v>238.74</v>
      </c>
      <c r="M11" s="11"/>
    </row>
    <row r="12" s="3" customFormat="1" ht="30" customHeight="1" spans="1:13">
      <c r="A12" s="13" t="s">
        <v>34</v>
      </c>
      <c r="B12" s="14" t="s">
        <v>19</v>
      </c>
      <c r="C12" s="10" t="s">
        <v>20</v>
      </c>
      <c r="D12" s="15" t="s">
        <v>21</v>
      </c>
      <c r="E12" s="15" t="s">
        <v>22</v>
      </c>
      <c r="F12" s="15" t="s">
        <v>23</v>
      </c>
      <c r="G12" s="10" t="s">
        <v>24</v>
      </c>
      <c r="H12" s="20" t="s">
        <v>31</v>
      </c>
      <c r="I12" s="20" t="s">
        <v>25</v>
      </c>
      <c r="J12" s="15"/>
      <c r="K12" s="15" t="s">
        <v>32</v>
      </c>
      <c r="L12" s="24">
        <v>238.74</v>
      </c>
      <c r="M12" s="13"/>
    </row>
    <row r="13" s="2" customFormat="1" ht="30" customHeight="1" spans="1:13">
      <c r="A13" s="11" t="s">
        <v>35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23">
        <f t="shared" ref="L13:L17" si="0">SUM(L14:L14)</f>
        <v>556.38</v>
      </c>
      <c r="M13" s="11"/>
    </row>
    <row r="14" s="3" customFormat="1" ht="30" customHeight="1" spans="1:13">
      <c r="A14" s="13" t="s">
        <v>36</v>
      </c>
      <c r="B14" s="14" t="s">
        <v>19</v>
      </c>
      <c r="C14" s="10" t="s">
        <v>20</v>
      </c>
      <c r="D14" s="15" t="s">
        <v>21</v>
      </c>
      <c r="E14" s="15" t="s">
        <v>22</v>
      </c>
      <c r="F14" s="15" t="s">
        <v>23</v>
      </c>
      <c r="G14" s="10" t="s">
        <v>24</v>
      </c>
      <c r="H14" s="20" t="s">
        <v>31</v>
      </c>
      <c r="I14" s="20" t="s">
        <v>25</v>
      </c>
      <c r="J14" s="15"/>
      <c r="K14" s="15" t="s">
        <v>32</v>
      </c>
      <c r="L14" s="25">
        <v>556.38</v>
      </c>
      <c r="M14" s="13"/>
    </row>
    <row r="15" s="2" customFormat="1" ht="30" customHeight="1" spans="1:13">
      <c r="A15" s="11" t="s">
        <v>37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23">
        <f t="shared" si="0"/>
        <v>374.94</v>
      </c>
      <c r="M15" s="11"/>
    </row>
    <row r="16" s="3" customFormat="1" ht="30" customHeight="1" spans="1:13">
      <c r="A16" s="13" t="s">
        <v>38</v>
      </c>
      <c r="B16" s="14" t="s">
        <v>19</v>
      </c>
      <c r="C16" s="10" t="s">
        <v>20</v>
      </c>
      <c r="D16" s="15" t="s">
        <v>21</v>
      </c>
      <c r="E16" s="15" t="s">
        <v>22</v>
      </c>
      <c r="F16" s="15" t="s">
        <v>23</v>
      </c>
      <c r="G16" s="10" t="s">
        <v>24</v>
      </c>
      <c r="H16" s="20" t="s">
        <v>31</v>
      </c>
      <c r="I16" s="20" t="s">
        <v>25</v>
      </c>
      <c r="J16" s="15"/>
      <c r="K16" s="15" t="s">
        <v>32</v>
      </c>
      <c r="L16" s="25">
        <v>374.94</v>
      </c>
      <c r="M16" s="13"/>
    </row>
    <row r="17" s="2" customFormat="1" ht="30" customHeight="1" spans="1:13">
      <c r="A17" s="11" t="s">
        <v>39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23">
        <f t="shared" si="0"/>
        <v>236.73</v>
      </c>
      <c r="M17" s="11"/>
    </row>
    <row r="18" s="3" customFormat="1" ht="30" customHeight="1" spans="1:13">
      <c r="A18" s="13" t="s">
        <v>40</v>
      </c>
      <c r="B18" s="14" t="s">
        <v>19</v>
      </c>
      <c r="C18" s="10" t="s">
        <v>20</v>
      </c>
      <c r="D18" s="15" t="s">
        <v>21</v>
      </c>
      <c r="E18" s="15" t="s">
        <v>22</v>
      </c>
      <c r="F18" s="15" t="s">
        <v>23</v>
      </c>
      <c r="G18" s="10" t="s">
        <v>24</v>
      </c>
      <c r="H18" s="20" t="s">
        <v>31</v>
      </c>
      <c r="I18" s="20" t="s">
        <v>25</v>
      </c>
      <c r="J18" s="15"/>
      <c r="K18" s="15" t="s">
        <v>32</v>
      </c>
      <c r="L18" s="25">
        <v>236.73</v>
      </c>
      <c r="M18" s="13"/>
    </row>
    <row r="19" s="2" customFormat="1" ht="30" customHeight="1" spans="1:13">
      <c r="A19" s="11" t="s">
        <v>41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23">
        <f>SUM(L20:L21)</f>
        <v>917.09</v>
      </c>
      <c r="M19" s="11"/>
    </row>
    <row r="20" s="3" customFormat="1" ht="30" customHeight="1" spans="1:13">
      <c r="A20" s="13" t="s">
        <v>42</v>
      </c>
      <c r="B20" s="14" t="s">
        <v>19</v>
      </c>
      <c r="C20" s="10" t="s">
        <v>20</v>
      </c>
      <c r="D20" s="15" t="s">
        <v>21</v>
      </c>
      <c r="E20" s="15" t="s">
        <v>22</v>
      </c>
      <c r="F20" s="15" t="s">
        <v>23</v>
      </c>
      <c r="G20" s="10" t="s">
        <v>24</v>
      </c>
      <c r="H20" s="20" t="s">
        <v>31</v>
      </c>
      <c r="I20" s="20" t="s">
        <v>25</v>
      </c>
      <c r="J20" s="15"/>
      <c r="K20" s="15" t="s">
        <v>32</v>
      </c>
      <c r="L20" s="25">
        <v>556.78</v>
      </c>
      <c r="M20" s="13"/>
    </row>
    <row r="21" s="3" customFormat="1" ht="30" customHeight="1" spans="1:13">
      <c r="A21" s="13"/>
      <c r="B21" s="14" t="s">
        <v>26</v>
      </c>
      <c r="C21" s="10" t="s">
        <v>27</v>
      </c>
      <c r="D21" s="15" t="s">
        <v>21</v>
      </c>
      <c r="E21" s="15" t="s">
        <v>22</v>
      </c>
      <c r="F21" s="15" t="s">
        <v>23</v>
      </c>
      <c r="G21" s="10" t="s">
        <v>24</v>
      </c>
      <c r="H21" s="20" t="s">
        <v>31</v>
      </c>
      <c r="I21" s="20" t="s">
        <v>28</v>
      </c>
      <c r="J21" s="15"/>
      <c r="K21" s="15" t="s">
        <v>32</v>
      </c>
      <c r="L21" s="25">
        <v>360.31</v>
      </c>
      <c r="M21" s="13"/>
    </row>
    <row r="22" spans="8:8">
      <c r="H22" s="21"/>
    </row>
    <row r="23" spans="3:3">
      <c r="C23" s="16"/>
    </row>
    <row r="24" spans="3:3">
      <c r="C24" s="6"/>
    </row>
  </sheetData>
  <autoFilter ref="A4:M21">
    <extLst/>
  </autoFilter>
  <mergeCells count="2">
    <mergeCell ref="A2:M2"/>
    <mergeCell ref="A20:A21"/>
  </mergeCells>
  <pageMargins left="0.7" right="0.7" top="0.75" bottom="0.75" header="0.3" footer="0.3"/>
  <pageSetup paperSize="9" scale="4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周瑾秋</cp:lastModifiedBy>
  <dcterms:created xsi:type="dcterms:W3CDTF">1996-12-19T09:32:00Z</dcterms:created>
  <dcterms:modified xsi:type="dcterms:W3CDTF">2023-08-11T17:23:02Z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2052-11.8.2.11880</vt:lpwstr>
  </property>
  <property fmtid="{D5CDD505-2E9C-101B-9397-08002B2CF9AE}" pid="3" name="ICV">
    <vt:lpwstr>FFB5B3173B9AA17385AFD56453E42BA4</vt:lpwstr>
  </property>
</Properties>
</file>