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3125"/>
  </bookViews>
  <sheets>
    <sheet name="2022" sheetId="2" r:id="rId1"/>
    <sheet name="Sheet3" sheetId="3" r:id="rId2"/>
  </sheets>
  <definedNames>
    <definedName name="_xlnm._FilterDatabase" localSheetId="0" hidden="1">'2022'!$A$4:$M$26</definedName>
    <definedName name="_xlnm.Print_Titles" localSheetId="0">'2022'!$4:$4</definedName>
    <definedName name="安徽">#REF!</definedName>
    <definedName name="江苏">#REF!</definedName>
  </definedNames>
  <calcPr calcId="144525"/>
</workbook>
</file>

<file path=xl/calcChain.xml><?xml version="1.0" encoding="utf-8"?>
<calcChain xmlns="http://schemas.openxmlformats.org/spreadsheetml/2006/main">
  <c r="E21" i="3" l="1"/>
  <c r="D21" i="3"/>
  <c r="F23" i="2"/>
  <c r="F21" i="2"/>
  <c r="F18" i="2"/>
  <c r="F14" i="2"/>
  <c r="F10" i="2"/>
  <c r="F8" i="2"/>
  <c r="F6" i="2"/>
  <c r="F5" i="2"/>
</calcChain>
</file>

<file path=xl/sharedStrings.xml><?xml version="1.0" encoding="utf-8"?>
<sst xmlns="http://schemas.openxmlformats.org/spreadsheetml/2006/main" count="107" uniqueCount="94">
  <si>
    <t>附件</t>
  </si>
  <si>
    <t>2022年市级衔接推进乡村振兴工作资金（第一批）安排表</t>
  </si>
  <si>
    <t>序号</t>
  </si>
  <si>
    <t>县（市、区）</t>
  </si>
  <si>
    <t>项目名称</t>
  </si>
  <si>
    <t>项目建设内容</t>
  </si>
  <si>
    <t>绩效目标</t>
  </si>
  <si>
    <t>金额
（万元）</t>
  </si>
  <si>
    <t>备注</t>
  </si>
  <si>
    <t>合计</t>
  </si>
  <si>
    <t>一</t>
  </si>
  <si>
    <t>蓬江区小计</t>
  </si>
  <si>
    <t>蓬江区</t>
  </si>
  <si>
    <t>杜阮镇中和村基耕路硬底化</t>
  </si>
  <si>
    <t>对中和小组肥厂（土名）基耕路（泥路）250米进行硬底化。</t>
  </si>
  <si>
    <t>完成中和村基耕路硬底化，改善村民生产条件。</t>
  </si>
  <si>
    <t>二</t>
  </si>
  <si>
    <t>江海区小计</t>
  </si>
  <si>
    <t>江海区</t>
  </si>
  <si>
    <t>礼乐街道公厕新建工程</t>
  </si>
  <si>
    <t>新建礼乐街道新民村六冲公园公厕，改善农村人居环境，促进乡村振兴。</t>
  </si>
  <si>
    <t>新建公厕1间，补齐农村人居环境短板</t>
  </si>
  <si>
    <t>三</t>
  </si>
  <si>
    <t>新会区小计</t>
  </si>
  <si>
    <t>新会区</t>
  </si>
  <si>
    <t>大泽镇沙冲村南胜党建休闲公园</t>
  </si>
  <si>
    <t>沙冲村南胜里结合农村人居环境整治，在沙冲村南胜里规划建设党建文化休闲公园，占地面积约800平米，规划建设初心亭、党建宣传栏、休闲健身设施等基础设施。</t>
  </si>
  <si>
    <t>完成沙冲村南胜党建休闲公园建议，打造成为基层党建宣传阵地。</t>
  </si>
  <si>
    <t>双水镇沙蓢村沙蓢公园水电照明系统工程</t>
  </si>
  <si>
    <t>以沙蓢公园为基础，实施水电、照明系统基础工程。</t>
  </si>
  <si>
    <t>完成沙蓢村沙蓢公园水电照明系统，改善农村人居环境。</t>
  </si>
  <si>
    <t>古井镇岭北村发展一村一品项目</t>
  </si>
  <si>
    <t>对村内回购的原岭北购销站进行改造，修缮后全部用于发展“一村一品”产业。</t>
  </si>
  <si>
    <t>完成岭北村发展一村一品项目，增强村级集体经济造血能力，每年村集体收入增加不少于3万元。</t>
  </si>
  <si>
    <t>四</t>
  </si>
  <si>
    <t>台山市小计</t>
  </si>
  <si>
    <t>台山市</t>
  </si>
  <si>
    <t>白沙镇西村村委会坑里村人居环境整治提升项目</t>
  </si>
  <si>
    <t>村前池塘升级改造和入村主干道升级及巷道排水渠密闭整治。</t>
  </si>
  <si>
    <t>完成坑里村人居环境整治提升项目，补齐农村人居环境短板，改善群众生活环境。</t>
  </si>
  <si>
    <t>海宴镇那陵村道路硬底化工程</t>
  </si>
  <si>
    <t>对那陵村部分路段进行硬底化，长约420米。</t>
  </si>
  <si>
    <t>完成那陵村道路硬底化项目，补齐村道硬底化短板。</t>
  </si>
  <si>
    <t>赤溪镇客家文化公园项目</t>
  </si>
  <si>
    <t>筹建客家文化公园，建设面积共计7亩。以赤溪镇客家文化为特色，积极宣传客家历史、人物、风景、美食及乡村振兴政策等。同时，根据长安村地质灾害点较多，易受洪涝灾害影响等因素考虑，增加挡土墙和排水渠设计。</t>
  </si>
  <si>
    <t>完成赤溪镇客家文化公园项目，宣扬客家文化，加强村居防洪排涝。</t>
  </si>
  <si>
    <t>五</t>
  </si>
  <si>
    <t>开平市小计</t>
  </si>
  <si>
    <t>开平市</t>
  </si>
  <si>
    <t>赤水镇开平市第五中学门前道路改造工程</t>
  </si>
  <si>
    <t>对开平市第五中学门前100米道路实现重建工程，重建道路长100米、宽6.5米、厚0.2米，并对道路两边水渠实施暗渠化整治。</t>
  </si>
  <si>
    <t>完成开平市第五中学门前100米道路建设，改善学校出行难。</t>
  </si>
  <si>
    <t>六</t>
  </si>
  <si>
    <t>鹤山市小计</t>
  </si>
  <si>
    <t>鹤山市</t>
  </si>
  <si>
    <t>宅梧镇漱云塘湖村乡村道路美化工程</t>
  </si>
  <si>
    <t>对村道路进行整体修建，拆除路面740㎡、道路硬底化约80米、铺设花圃79㎡、移植花卉270株、树池砌筑2个。</t>
  </si>
  <si>
    <t>完成漱云塘湖村乡村道路工程，方便村民日常出入、生活和生产。</t>
  </si>
  <si>
    <t>七</t>
  </si>
  <si>
    <t>恩平市小计</t>
  </si>
  <si>
    <t>恩平市</t>
  </si>
  <si>
    <t>圣堂镇龙塘村委会福塘村塘基护栏及路灯安装工程</t>
  </si>
  <si>
    <t>在福塘村前池塘边新建不锈钢护栏、捣制栏杆基础约120米，安装路灯15套。</t>
  </si>
  <si>
    <t>完成龙塘村委会福塘村塘基护栏及路灯安装工程，为村民全镇的生产生活提供便利。</t>
  </si>
  <si>
    <t>牛江镇公共服务平台“智慧化”改造工程</t>
  </si>
  <si>
    <t>对牛江镇公共服务平台进行“智慧化”改造，改造成服务农民、服务企业等高效办事的乡镇一级公共服务平台，实现群众办事“一窗受理，一网通办”。</t>
  </si>
  <si>
    <t>完成牛江镇公共服务平台“智慧化”改造工程，打造高质量服务农民群众、企业等高效办事的高效服务平台。</t>
  </si>
  <si>
    <t>备注：项目明细绩效目标以各县（市、区）报送市财政局和市农业农村局（市乡村振兴局）备案文件为准。</t>
  </si>
  <si>
    <t>龙口镇</t>
  </si>
  <si>
    <t>粉洞村入股龙口镇兴龙工业区厂房项目</t>
  </si>
  <si>
    <t>龙口镇政府</t>
  </si>
  <si>
    <t>宅梧镇统筹帮扶资金125万元投入到龙口镇兴龙工业区厂房项目，每年获得入股金额本金的约7%作为粉洞村委会的收益，每年为村委会增加经营收入8.5万元以上。</t>
  </si>
  <si>
    <t>投资</t>
  </si>
  <si>
    <t>址山镇</t>
  </si>
  <si>
    <t>昆联村委会购买物业出租项目</t>
  </si>
  <si>
    <t>昆联村委会</t>
  </si>
  <si>
    <t>村委会计划分两年共投入180万元购买2栋下属自然村物业用于出租，每年为村委会增加经营收入6万元以上。</t>
  </si>
  <si>
    <t>物业</t>
  </si>
  <si>
    <t>云东村委会购买物业出租项目</t>
  </si>
  <si>
    <t>云东村委会</t>
  </si>
  <si>
    <t>村委会计划分两年共投入180万元购买回购房屋物业，其中约40万元用于购买产权，约140万元用于装修工程，完成装修后用于出租，每年为村委会增加经营收入10万元以上。</t>
  </si>
  <si>
    <t>云中村委会购买物业出租项目</t>
  </si>
  <si>
    <t>云中村委会</t>
  </si>
  <si>
    <t>村委会计划分两年共投入130万购买、翻新物业后用于出租，每年为村委会增加经营收入10万元以上。</t>
  </si>
  <si>
    <t>云新村委会购买物业出租项目</t>
  </si>
  <si>
    <t>云新村委会</t>
  </si>
  <si>
    <t>村委会计划分两年共投入160万购买、翻新物业后用于出租，每年为村委会增加经营收入10万元以上。</t>
  </si>
  <si>
    <t>宅梧镇</t>
  </si>
  <si>
    <t>宅梧镇薄弱村帮扶资金入股宅梧镇生态农业项目</t>
  </si>
  <si>
    <t>宅梧镇政府</t>
  </si>
  <si>
    <t>入股宅梧镇生态农业项目，每年收益不低于入股本金的7%，收益用于增加泗云村、漱云村、白水带三个薄弱村的集体收入。</t>
  </si>
  <si>
    <t>大沙镇岗坪村委会自来水建设工程</t>
    <phoneticPr fontId="19" type="noConversion"/>
  </si>
  <si>
    <t>完成岗坪村委会自来水建设工程，解决村民生活用水困难。</t>
    <phoneticPr fontId="19" type="noConversion"/>
  </si>
  <si>
    <t>新建供水工程配套设施。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</si>
</sst>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0_ ;_ * \-#,##0.00_ ;_ * &quot;-&quot;??_ ;_ @_ "/>
    <numFmt numFmtId="177" formatCode="0.00_ "/>
  </numFmts>
  <fonts count="21">
    <font>
      <sz val="12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6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1">
    <xf numFmtId="0" fontId="0" fillId="0" borderId="0">
      <alignment vertical="center"/>
    </xf>
    <xf numFmtId="176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/>
    <xf numFmtId="0" fontId="1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7" fillId="4" borderId="0" applyNumberFormat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6" fillId="0" borderId="0" xfId="53" applyFont="1" applyFill="1" applyAlignment="1">
      <alignment horizontal="center" vertical="center" wrapText="1"/>
    </xf>
    <xf numFmtId="0" fontId="6" fillId="0" borderId="0" xfId="53" applyFont="1" applyFill="1" applyAlignment="1">
      <alignment horizontal="left" vertical="center" wrapText="1"/>
    </xf>
    <xf numFmtId="0" fontId="8" fillId="0" borderId="2" xfId="53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177" fontId="8" fillId="0" borderId="1" xfId="53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2" borderId="1" xfId="53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Continuous" vertical="center" wrapText="1"/>
    </xf>
    <xf numFmtId="0" fontId="2" fillId="0" borderId="0" xfId="0" applyFont="1" applyFill="1" applyAlignment="1">
      <alignment horizontal="left" vertical="center" wrapText="1"/>
    </xf>
    <xf numFmtId="176" fontId="9" fillId="0" borderId="1" xfId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/>
    </xf>
    <xf numFmtId="0" fontId="9" fillId="0" borderId="2" xfId="53" applyFont="1" applyFill="1" applyBorder="1" applyAlignment="1">
      <alignment horizontal="centerContinuous" vertical="center" wrapText="1"/>
    </xf>
    <xf numFmtId="0" fontId="10" fillId="2" borderId="2" xfId="53" applyFont="1" applyFill="1" applyBorder="1" applyAlignment="1">
      <alignment horizontal="left" vertical="center" wrapText="1"/>
    </xf>
    <xf numFmtId="0" fontId="10" fillId="0" borderId="2" xfId="53" applyFont="1" applyFill="1" applyBorder="1" applyAlignment="1">
      <alignment horizontal="centerContinuous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76" fontId="11" fillId="0" borderId="1" xfId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1" fillId="0" borderId="1" xfId="53" applyFont="1" applyFill="1" applyBorder="1" applyAlignment="1">
      <alignment horizontal="left" vertical="center" wrapText="1"/>
    </xf>
    <xf numFmtId="177" fontId="12" fillId="0" borderId="1" xfId="53" applyNumberFormat="1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left" vertical="center" wrapText="1"/>
    </xf>
    <xf numFmtId="177" fontId="13" fillId="0" borderId="1" xfId="53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20" fillId="0" borderId="1" xfId="53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53" applyFont="1" applyFill="1" applyAlignment="1">
      <alignment horizontal="center" vertical="center" wrapText="1"/>
    </xf>
    <xf numFmtId="0" fontId="6" fillId="0" borderId="0" xfId="53" applyFont="1" applyFill="1" applyAlignment="1">
      <alignment horizontal="left" vertical="center" wrapText="1"/>
    </xf>
    <xf numFmtId="0" fontId="7" fillId="0" borderId="0" xfId="53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</cellXfs>
  <cellStyles count="71">
    <cellStyle name="差_（12.30数据汇总）江扶办(2018)57号附件1和2.2018.12.17" xfId="6"/>
    <cellStyle name="常规" xfId="0" builtinId="0"/>
    <cellStyle name="常规 10" xfId="13"/>
    <cellStyle name="常规 10 2" xfId="15"/>
    <cellStyle name="常规 11" xfId="16"/>
    <cellStyle name="常规 11 2" xfId="17"/>
    <cellStyle name="常规 12" xfId="4"/>
    <cellStyle name="常规 12 2" xfId="18"/>
    <cellStyle name="常规 16" xfId="8"/>
    <cellStyle name="常规 17" xfId="20"/>
    <cellStyle name="常规 18" xfId="21"/>
    <cellStyle name="常规 19" xfId="22"/>
    <cellStyle name="常规 2" xfId="23"/>
    <cellStyle name="常规 2 2" xfId="11"/>
    <cellStyle name="常规 2 2 2" xfId="10"/>
    <cellStyle name="常规 2 3" xfId="12"/>
    <cellStyle name="常规 2 3 2" xfId="14"/>
    <cellStyle name="常规 2 4" xfId="24"/>
    <cellStyle name="常规 2_（12.30数据汇总）江扶办(2018)57号附件1和2.2018.12.17" xfId="25"/>
    <cellStyle name="常规 20" xfId="26"/>
    <cellStyle name="常规 20 2" xfId="27"/>
    <cellStyle name="常规 20 2 2" xfId="28"/>
    <cellStyle name="常规 20 3" xfId="29"/>
    <cellStyle name="常规 21" xfId="7"/>
    <cellStyle name="常规 22" xfId="19"/>
    <cellStyle name="常规 3" xfId="30"/>
    <cellStyle name="常规 3 2" xfId="31"/>
    <cellStyle name="常规 3 2 2" xfId="32"/>
    <cellStyle name="常规 3 2 2 2" xfId="33"/>
    <cellStyle name="常规 3 2 3" xfId="34"/>
    <cellStyle name="常规 3 3" xfId="35"/>
    <cellStyle name="常规 3 3 2" xfId="36"/>
    <cellStyle name="常规 3 4" xfId="37"/>
    <cellStyle name="常规 3_（12.30数据汇总）江扶办(2018)57号附件1和2.2018.12.17" xfId="38"/>
    <cellStyle name="常规 4" xfId="39"/>
    <cellStyle name="常规 4 2" xfId="40"/>
    <cellStyle name="常规 4 2 2" xfId="42"/>
    <cellStyle name="常规 4 3" xfId="43"/>
    <cellStyle name="常规 4 4" xfId="41"/>
    <cellStyle name="常规 4_（12.30数据汇总）江扶办(2018)57号附件1和2.2018.12.17" xfId="44"/>
    <cellStyle name="常规 5" xfId="45"/>
    <cellStyle name="常规 5 2" xfId="3"/>
    <cellStyle name="常规 5 2 2" xfId="5"/>
    <cellStyle name="常规 5 3" xfId="46"/>
    <cellStyle name="常规 5 3 2" xfId="47"/>
    <cellStyle name="常规 5 3_（12.30数据汇总）江扶办(2018)57号附件1和2.2018.12.17" xfId="48"/>
    <cellStyle name="常规 5 4" xfId="49"/>
    <cellStyle name="常规 5_（12.30数据汇总）江扶办(2018)57号附件1和2.2018.12.17" xfId="50"/>
    <cellStyle name="常规 6" xfId="2"/>
    <cellStyle name="常规 6 2" xfId="51"/>
    <cellStyle name="常规 6 2 2" xfId="52"/>
    <cellStyle name="常规 6 3" xfId="54"/>
    <cellStyle name="常规 6_（12.30数据汇总）江扶办(2018)57号附件1和2.2018.12.17" xfId="55"/>
    <cellStyle name="常规 7" xfId="56"/>
    <cellStyle name="常规 7 2" xfId="57"/>
    <cellStyle name="常规 8" xfId="58"/>
    <cellStyle name="常规 8 2" xfId="9"/>
    <cellStyle name="常规 9" xfId="59"/>
    <cellStyle name="常规 9 2" xfId="60"/>
    <cellStyle name="常规_江门市精准扶贫专项资金使用情况表8.4" xfId="53"/>
    <cellStyle name="好_（12.30数据汇总）江扶办(2018)57号附件1和2.2018.12.17" xfId="61"/>
    <cellStyle name="千位分隔" xfId="1" builtinId="3"/>
    <cellStyle name="千位分隔 2" xfId="62"/>
    <cellStyle name="千位分隔 2 2" xfId="63"/>
    <cellStyle name="千位分隔 2 2 2" xfId="65"/>
    <cellStyle name="千位分隔 2 3" xfId="66"/>
    <cellStyle name="千位分隔 2 3 2" xfId="67"/>
    <cellStyle name="千位分隔 2 4" xfId="64"/>
    <cellStyle name="千位分隔 3" xfId="68"/>
    <cellStyle name="千位分隔 3 2" xfId="69"/>
    <cellStyle name="千位分隔 4" xfId="7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view="pageBreakPreview" zoomScaleNormal="85" zoomScaleSheetLayoutView="100" workbookViewId="0">
      <selection activeCell="G4" sqref="G4"/>
    </sheetView>
  </sheetViews>
  <sheetFormatPr defaultColWidth="9" defaultRowHeight="14.25"/>
  <cols>
    <col min="1" max="1" width="7" style="14" customWidth="1"/>
    <col min="2" max="2" width="14.75" style="14" customWidth="1"/>
    <col min="3" max="3" width="15.875" style="15" customWidth="1"/>
    <col min="4" max="4" width="33.625" style="16" customWidth="1"/>
    <col min="5" max="5" width="27.25" style="16" customWidth="1"/>
    <col min="6" max="6" width="11.125" style="17" customWidth="1"/>
    <col min="7" max="7" width="11.125" style="18" customWidth="1"/>
    <col min="8" max="16384" width="9" style="19"/>
  </cols>
  <sheetData>
    <row r="1" spans="1:12" ht="21.95" customHeight="1">
      <c r="A1" s="52" t="s">
        <v>0</v>
      </c>
      <c r="B1" s="52"/>
    </row>
    <row r="2" spans="1:12" ht="60.95" customHeight="1">
      <c r="A2" s="53" t="s">
        <v>1</v>
      </c>
      <c r="B2" s="53"/>
      <c r="C2" s="53"/>
      <c r="D2" s="54"/>
      <c r="E2" s="53"/>
      <c r="F2" s="53"/>
      <c r="G2" s="53"/>
    </row>
    <row r="3" spans="1:12" ht="18" customHeight="1">
      <c r="A3" s="20"/>
      <c r="B3" s="20"/>
      <c r="C3" s="20"/>
      <c r="D3" s="21"/>
      <c r="E3" s="20"/>
      <c r="F3" s="55"/>
      <c r="G3" s="55"/>
    </row>
    <row r="4" spans="1:12" s="9" customFormat="1" ht="30" customHeight="1">
      <c r="A4" s="22" t="s">
        <v>2</v>
      </c>
      <c r="B4" s="22" t="s">
        <v>3</v>
      </c>
      <c r="C4" s="22" t="s">
        <v>4</v>
      </c>
      <c r="D4" s="23" t="s">
        <v>5</v>
      </c>
      <c r="E4" s="23" t="s">
        <v>6</v>
      </c>
      <c r="F4" s="24" t="s">
        <v>7</v>
      </c>
      <c r="G4" s="25" t="s">
        <v>8</v>
      </c>
    </row>
    <row r="5" spans="1:12" ht="30" customHeight="1">
      <c r="A5" s="26"/>
      <c r="B5" s="27" t="s">
        <v>9</v>
      </c>
      <c r="C5" s="28"/>
      <c r="D5" s="29"/>
      <c r="E5" s="28"/>
      <c r="F5" s="30">
        <f>+F6+F8+F10+F14+F18+F21+F23</f>
        <v>220</v>
      </c>
      <c r="G5" s="31"/>
    </row>
    <row r="6" spans="1:12" s="10" customFormat="1" ht="30" customHeight="1">
      <c r="A6" s="32" t="s">
        <v>10</v>
      </c>
      <c r="B6" s="33" t="s">
        <v>11</v>
      </c>
      <c r="C6" s="34"/>
      <c r="D6" s="28"/>
      <c r="E6" s="28"/>
      <c r="F6" s="30">
        <f>+F7</f>
        <v>10</v>
      </c>
      <c r="G6" s="31"/>
    </row>
    <row r="7" spans="1:12" s="11" customFormat="1" ht="39.950000000000003" customHeight="1">
      <c r="A7" s="35">
        <v>1</v>
      </c>
      <c r="B7" s="35" t="s">
        <v>12</v>
      </c>
      <c r="C7" s="36" t="s">
        <v>13</v>
      </c>
      <c r="D7" s="36" t="s">
        <v>14</v>
      </c>
      <c r="E7" s="36" t="s">
        <v>15</v>
      </c>
      <c r="F7" s="37">
        <v>10</v>
      </c>
      <c r="G7" s="38"/>
    </row>
    <row r="8" spans="1:12" s="9" customFormat="1" ht="30" customHeight="1">
      <c r="A8" s="39" t="s">
        <v>16</v>
      </c>
      <c r="B8" s="33" t="s">
        <v>17</v>
      </c>
      <c r="C8" s="40"/>
      <c r="D8" s="40"/>
      <c r="E8" s="40"/>
      <c r="F8" s="30">
        <f>+F9</f>
        <v>10</v>
      </c>
      <c r="G8" s="41"/>
    </row>
    <row r="9" spans="1:12" s="9" customFormat="1" ht="39.950000000000003" customHeight="1">
      <c r="A9" s="35">
        <v>2</v>
      </c>
      <c r="B9" s="35" t="s">
        <v>18</v>
      </c>
      <c r="C9" s="42" t="s">
        <v>19</v>
      </c>
      <c r="D9" s="42" t="s">
        <v>20</v>
      </c>
      <c r="E9" s="42" t="s">
        <v>21</v>
      </c>
      <c r="F9" s="37">
        <v>10</v>
      </c>
      <c r="G9" s="43"/>
      <c r="H9" s="19"/>
      <c r="I9" s="19"/>
      <c r="J9" s="19"/>
      <c r="K9" s="19"/>
      <c r="L9" s="19"/>
    </row>
    <row r="10" spans="1:12" s="9" customFormat="1" ht="30" customHeight="1">
      <c r="A10" s="39" t="s">
        <v>22</v>
      </c>
      <c r="B10" s="33" t="s">
        <v>23</v>
      </c>
      <c r="C10" s="44"/>
      <c r="D10" s="44"/>
      <c r="E10" s="44"/>
      <c r="F10" s="30">
        <f>+F11+F12+F13</f>
        <v>35</v>
      </c>
      <c r="G10" s="45"/>
    </row>
    <row r="11" spans="1:12" s="9" customFormat="1" ht="80.099999999999994" customHeight="1">
      <c r="A11" s="35">
        <v>3</v>
      </c>
      <c r="B11" s="57" t="s">
        <v>24</v>
      </c>
      <c r="C11" s="36" t="s">
        <v>25</v>
      </c>
      <c r="D11" s="36" t="s">
        <v>26</v>
      </c>
      <c r="E11" s="36" t="s">
        <v>27</v>
      </c>
      <c r="F11" s="37">
        <v>10</v>
      </c>
      <c r="G11" s="43"/>
      <c r="H11" s="19"/>
      <c r="I11" s="19"/>
      <c r="J11" s="19"/>
      <c r="K11" s="19"/>
      <c r="L11" s="19"/>
    </row>
    <row r="12" spans="1:12" s="11" customFormat="1" ht="60" customHeight="1">
      <c r="A12" s="35">
        <v>4</v>
      </c>
      <c r="B12" s="57"/>
      <c r="C12" s="36" t="s">
        <v>28</v>
      </c>
      <c r="D12" s="36" t="s">
        <v>29</v>
      </c>
      <c r="E12" s="36" t="s">
        <v>30</v>
      </c>
      <c r="F12" s="37">
        <v>5</v>
      </c>
      <c r="G12" s="43"/>
    </row>
    <row r="13" spans="1:12" ht="60" customHeight="1">
      <c r="A13" s="35">
        <v>5</v>
      </c>
      <c r="B13" s="57"/>
      <c r="C13" s="36" t="s">
        <v>31</v>
      </c>
      <c r="D13" s="36" t="s">
        <v>32</v>
      </c>
      <c r="E13" s="36" t="s">
        <v>33</v>
      </c>
      <c r="F13" s="37">
        <v>20</v>
      </c>
      <c r="G13" s="43"/>
    </row>
    <row r="14" spans="1:12" s="10" customFormat="1" ht="30" customHeight="1">
      <c r="A14" s="39" t="s">
        <v>34</v>
      </c>
      <c r="B14" s="33" t="s">
        <v>35</v>
      </c>
      <c r="C14" s="40"/>
      <c r="D14" s="40"/>
      <c r="E14" s="40"/>
      <c r="F14" s="30">
        <f>+F15+F16+F17</f>
        <v>80</v>
      </c>
      <c r="G14" s="45"/>
      <c r="H14" s="9"/>
      <c r="I14" s="9"/>
      <c r="J14" s="9"/>
      <c r="K14" s="9"/>
      <c r="L14" s="9"/>
    </row>
    <row r="15" spans="1:12" s="9" customFormat="1" ht="60" customHeight="1">
      <c r="A15" s="35">
        <v>6</v>
      </c>
      <c r="B15" s="57" t="s">
        <v>36</v>
      </c>
      <c r="C15" s="36" t="s">
        <v>37</v>
      </c>
      <c r="D15" s="36" t="s">
        <v>38</v>
      </c>
      <c r="E15" s="36" t="s">
        <v>39</v>
      </c>
      <c r="F15" s="37">
        <v>60</v>
      </c>
      <c r="G15" s="43"/>
      <c r="H15" s="19"/>
      <c r="I15" s="19"/>
      <c r="J15" s="19"/>
      <c r="K15" s="19"/>
      <c r="L15" s="19"/>
    </row>
    <row r="16" spans="1:12" ht="60" customHeight="1">
      <c r="A16" s="35">
        <v>7</v>
      </c>
      <c r="B16" s="57"/>
      <c r="C16" s="36" t="s">
        <v>40</v>
      </c>
      <c r="D16" s="36" t="s">
        <v>41</v>
      </c>
      <c r="E16" s="36" t="s">
        <v>42</v>
      </c>
      <c r="F16" s="37">
        <v>10</v>
      </c>
      <c r="G16" s="43"/>
    </row>
    <row r="17" spans="1:13" ht="99.95" customHeight="1">
      <c r="A17" s="35">
        <v>8</v>
      </c>
      <c r="B17" s="57"/>
      <c r="C17" s="36" t="s">
        <v>43</v>
      </c>
      <c r="D17" s="36" t="s">
        <v>44</v>
      </c>
      <c r="E17" s="36" t="s">
        <v>45</v>
      </c>
      <c r="F17" s="37">
        <v>10</v>
      </c>
      <c r="G17" s="43"/>
    </row>
    <row r="18" spans="1:13" s="10" customFormat="1" ht="30" customHeight="1">
      <c r="A18" s="39" t="s">
        <v>46</v>
      </c>
      <c r="B18" s="33" t="s">
        <v>47</v>
      </c>
      <c r="C18" s="40"/>
      <c r="D18" s="40"/>
      <c r="E18" s="40"/>
      <c r="F18" s="30">
        <f>+F19+F20</f>
        <v>30</v>
      </c>
      <c r="G18" s="45"/>
    </row>
    <row r="19" spans="1:13" s="11" customFormat="1" ht="60" customHeight="1">
      <c r="A19" s="35">
        <v>9</v>
      </c>
      <c r="B19" s="57" t="s">
        <v>48</v>
      </c>
      <c r="C19" s="42" t="s">
        <v>49</v>
      </c>
      <c r="D19" s="42" t="s">
        <v>50</v>
      </c>
      <c r="E19" s="42" t="s">
        <v>51</v>
      </c>
      <c r="F19" s="37">
        <v>10</v>
      </c>
      <c r="G19" s="43"/>
    </row>
    <row r="20" spans="1:13" s="11" customFormat="1" ht="60" customHeight="1">
      <c r="A20" s="35">
        <v>10</v>
      </c>
      <c r="B20" s="57"/>
      <c r="C20" s="51" t="s">
        <v>91</v>
      </c>
      <c r="D20" s="42" t="s">
        <v>93</v>
      </c>
      <c r="E20" s="51" t="s">
        <v>92</v>
      </c>
      <c r="F20" s="37">
        <v>20</v>
      </c>
      <c r="G20" s="43"/>
    </row>
    <row r="21" spans="1:13" s="9" customFormat="1" ht="30" customHeight="1">
      <c r="A21" s="39" t="s">
        <v>52</v>
      </c>
      <c r="B21" s="33" t="s">
        <v>53</v>
      </c>
      <c r="C21" s="44"/>
      <c r="D21" s="44"/>
      <c r="E21" s="44"/>
      <c r="F21" s="30">
        <f>+F22</f>
        <v>15</v>
      </c>
      <c r="G21" s="45"/>
    </row>
    <row r="22" spans="1:13" s="9" customFormat="1" ht="60" customHeight="1">
      <c r="A22" s="35">
        <v>11</v>
      </c>
      <c r="B22" s="35" t="s">
        <v>54</v>
      </c>
      <c r="C22" s="36" t="s">
        <v>55</v>
      </c>
      <c r="D22" s="46" t="s">
        <v>56</v>
      </c>
      <c r="E22" s="36" t="s">
        <v>57</v>
      </c>
      <c r="F22" s="37">
        <v>15</v>
      </c>
      <c r="G22" s="43"/>
      <c r="H22" s="19"/>
      <c r="I22" s="19"/>
      <c r="J22" s="19"/>
      <c r="K22" s="19"/>
      <c r="L22" s="19"/>
    </row>
    <row r="23" spans="1:13" s="9" customFormat="1" ht="30" customHeight="1">
      <c r="A23" s="39" t="s">
        <v>58</v>
      </c>
      <c r="B23" s="33" t="s">
        <v>59</v>
      </c>
      <c r="C23" s="40"/>
      <c r="D23" s="47"/>
      <c r="E23" s="40"/>
      <c r="F23" s="30">
        <f>+F24+F25</f>
        <v>40</v>
      </c>
      <c r="G23" s="45"/>
    </row>
    <row r="24" spans="1:13" s="12" customFormat="1" ht="48" customHeight="1">
      <c r="A24" s="35">
        <v>12</v>
      </c>
      <c r="B24" s="58" t="s">
        <v>60</v>
      </c>
      <c r="C24" s="36" t="s">
        <v>61</v>
      </c>
      <c r="D24" s="48" t="s">
        <v>62</v>
      </c>
      <c r="E24" s="48" t="s">
        <v>63</v>
      </c>
      <c r="F24" s="37">
        <v>15</v>
      </c>
      <c r="G24" s="43"/>
      <c r="H24" s="49"/>
      <c r="I24" s="49"/>
      <c r="J24" s="49"/>
      <c r="K24" s="49"/>
      <c r="L24" s="49"/>
    </row>
    <row r="25" spans="1:13" s="13" customFormat="1" ht="69" customHeight="1">
      <c r="A25" s="35">
        <v>13</v>
      </c>
      <c r="B25" s="58"/>
      <c r="C25" s="36" t="s">
        <v>64</v>
      </c>
      <c r="D25" s="48" t="s">
        <v>65</v>
      </c>
      <c r="E25" s="48" t="s">
        <v>66</v>
      </c>
      <c r="F25" s="37">
        <v>25</v>
      </c>
      <c r="G25" s="43"/>
      <c r="H25" s="50"/>
      <c r="I25" s="50"/>
      <c r="J25" s="50"/>
      <c r="K25" s="50"/>
      <c r="L25" s="50"/>
      <c r="M25" s="50"/>
    </row>
    <row r="26" spans="1:13" s="13" customFormat="1" ht="24.95" customHeight="1">
      <c r="A26" s="56" t="s">
        <v>67</v>
      </c>
      <c r="B26" s="56"/>
      <c r="C26" s="56"/>
      <c r="D26" s="56"/>
      <c r="E26" s="56"/>
      <c r="F26" s="56"/>
      <c r="G26" s="56"/>
      <c r="H26" s="50"/>
      <c r="I26" s="50"/>
      <c r="J26" s="50"/>
      <c r="K26" s="50"/>
      <c r="L26" s="50"/>
      <c r="M26" s="50"/>
    </row>
  </sheetData>
  <autoFilter ref="A4:M26"/>
  <mergeCells count="8">
    <mergeCell ref="A1:B1"/>
    <mergeCell ref="A2:G2"/>
    <mergeCell ref="F3:G3"/>
    <mergeCell ref="A26:G26"/>
    <mergeCell ref="B11:B13"/>
    <mergeCell ref="B15:B17"/>
    <mergeCell ref="B19:B20"/>
    <mergeCell ref="B24:B25"/>
  </mergeCells>
  <phoneticPr fontId="19" type="noConversion"/>
  <printOptions horizontalCentered="1"/>
  <pageMargins left="0.196527777777778" right="0.196527777777778" top="0.59027777777777801" bottom="0.59027777777777801" header="0.51180555555555596" footer="0.39305555555555599"/>
  <pageSetup paperSize="9" fitToHeight="0" orientation="landscape" r:id="rId1"/>
  <headerFooter scaleWithDoc="0"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workbookViewId="0">
      <selection activeCell="M1" sqref="M1"/>
    </sheetView>
  </sheetViews>
  <sheetFormatPr defaultColWidth="9" defaultRowHeight="14.25"/>
  <cols>
    <col min="4" max="4" width="9.375" customWidth="1"/>
  </cols>
  <sheetData>
    <row r="1" spans="1:9" ht="270.75">
      <c r="A1" s="1">
        <v>28</v>
      </c>
      <c r="B1" s="2" t="s">
        <v>54</v>
      </c>
      <c r="C1" s="1" t="s">
        <v>68</v>
      </c>
      <c r="D1" s="1" t="s">
        <v>69</v>
      </c>
      <c r="E1" s="1" t="s">
        <v>70</v>
      </c>
      <c r="F1" s="3" t="s">
        <v>71</v>
      </c>
      <c r="G1" s="4">
        <v>125</v>
      </c>
      <c r="H1" s="5">
        <v>10</v>
      </c>
      <c r="I1" s="2" t="s">
        <v>72</v>
      </c>
    </row>
    <row r="2" spans="1:9" ht="185.25">
      <c r="A2" s="1">
        <v>29</v>
      </c>
      <c r="B2" s="2" t="s">
        <v>54</v>
      </c>
      <c r="C2" s="1" t="s">
        <v>73</v>
      </c>
      <c r="D2" s="1" t="s">
        <v>74</v>
      </c>
      <c r="E2" s="1" t="s">
        <v>75</v>
      </c>
      <c r="F2" s="3" t="s">
        <v>76</v>
      </c>
      <c r="G2" s="4">
        <v>180</v>
      </c>
      <c r="H2" s="5">
        <v>15</v>
      </c>
      <c r="I2" s="2" t="s">
        <v>77</v>
      </c>
    </row>
    <row r="3" spans="1:9" ht="285">
      <c r="A3" s="1">
        <v>30</v>
      </c>
      <c r="B3" s="2" t="s">
        <v>54</v>
      </c>
      <c r="C3" s="1" t="s">
        <v>73</v>
      </c>
      <c r="D3" s="1" t="s">
        <v>78</v>
      </c>
      <c r="E3" s="1" t="s">
        <v>79</v>
      </c>
      <c r="F3" s="3" t="s">
        <v>80</v>
      </c>
      <c r="G3" s="4">
        <v>180</v>
      </c>
      <c r="H3" s="5">
        <v>15</v>
      </c>
      <c r="I3" s="2" t="s">
        <v>77</v>
      </c>
    </row>
    <row r="4" spans="1:9" ht="171">
      <c r="A4" s="1">
        <v>31</v>
      </c>
      <c r="B4" s="2" t="s">
        <v>54</v>
      </c>
      <c r="C4" s="1" t="s">
        <v>73</v>
      </c>
      <c r="D4" s="1" t="s">
        <v>81</v>
      </c>
      <c r="E4" s="1" t="s">
        <v>82</v>
      </c>
      <c r="F4" s="3" t="s">
        <v>83</v>
      </c>
      <c r="G4" s="4">
        <v>130</v>
      </c>
      <c r="H4" s="5">
        <v>10</v>
      </c>
      <c r="I4" s="2" t="s">
        <v>77</v>
      </c>
    </row>
    <row r="5" spans="1:9" ht="171">
      <c r="A5" s="1">
        <v>32</v>
      </c>
      <c r="B5" s="2" t="s">
        <v>54</v>
      </c>
      <c r="C5" s="1" t="s">
        <v>73</v>
      </c>
      <c r="D5" s="1" t="s">
        <v>84</v>
      </c>
      <c r="E5" s="1" t="s">
        <v>85</v>
      </c>
      <c r="F5" s="3" t="s">
        <v>86</v>
      </c>
      <c r="G5" s="4">
        <v>160</v>
      </c>
      <c r="H5" s="5">
        <v>10</v>
      </c>
      <c r="I5" s="2" t="s">
        <v>77</v>
      </c>
    </row>
    <row r="6" spans="1:9" ht="199.5">
      <c r="A6" s="1">
        <v>33</v>
      </c>
      <c r="B6" s="2" t="s">
        <v>54</v>
      </c>
      <c r="C6" s="1" t="s">
        <v>87</v>
      </c>
      <c r="D6" s="1" t="s">
        <v>88</v>
      </c>
      <c r="E6" s="1" t="s">
        <v>89</v>
      </c>
      <c r="F6" s="3" t="s">
        <v>90</v>
      </c>
      <c r="G6" s="5">
        <v>193</v>
      </c>
      <c r="H6" s="5">
        <v>35</v>
      </c>
      <c r="I6" s="2" t="s">
        <v>72</v>
      </c>
    </row>
    <row r="10" spans="1:9">
      <c r="B10" s="6"/>
      <c r="D10">
        <v>60</v>
      </c>
      <c r="E10">
        <v>60</v>
      </c>
    </row>
    <row r="11" spans="1:9">
      <c r="B11" s="6"/>
      <c r="D11">
        <v>104</v>
      </c>
      <c r="E11">
        <v>60</v>
      </c>
    </row>
    <row r="12" spans="1:9">
      <c r="B12" s="60"/>
      <c r="D12">
        <v>2587.4499999999998</v>
      </c>
      <c r="E12">
        <v>1350</v>
      </c>
    </row>
    <row r="13" spans="1:9">
      <c r="B13" s="60"/>
      <c r="D13">
        <v>1200</v>
      </c>
      <c r="E13">
        <v>550</v>
      </c>
    </row>
    <row r="14" spans="1:9">
      <c r="B14" s="60"/>
      <c r="D14">
        <v>2000</v>
      </c>
      <c r="E14">
        <v>550</v>
      </c>
    </row>
    <row r="15" spans="1:9">
      <c r="B15" s="60"/>
      <c r="D15">
        <v>500</v>
      </c>
      <c r="E15">
        <v>200</v>
      </c>
    </row>
    <row r="16" spans="1:9">
      <c r="B16" s="60"/>
      <c r="D16">
        <v>400</v>
      </c>
      <c r="E16">
        <v>200</v>
      </c>
    </row>
    <row r="17" spans="2:5">
      <c r="B17" s="60"/>
      <c r="D17">
        <v>140</v>
      </c>
      <c r="E17">
        <v>140</v>
      </c>
    </row>
    <row r="18" spans="2:5">
      <c r="B18" s="60"/>
      <c r="D18">
        <v>90</v>
      </c>
      <c r="E18">
        <v>90</v>
      </c>
    </row>
    <row r="19" spans="2:5">
      <c r="B19" s="60"/>
      <c r="D19">
        <v>97</v>
      </c>
      <c r="E19">
        <v>97</v>
      </c>
    </row>
    <row r="20" spans="2:5">
      <c r="B20" s="60"/>
      <c r="D20">
        <v>6300</v>
      </c>
      <c r="E20">
        <v>1450</v>
      </c>
    </row>
    <row r="21" spans="2:5">
      <c r="B21" s="60"/>
      <c r="D21">
        <f>SUM(D10:D20)</f>
        <v>13478.45</v>
      </c>
      <c r="E21">
        <f>SUM(E10:E20)</f>
        <v>4747</v>
      </c>
    </row>
    <row r="22" spans="2:5">
      <c r="B22" s="60"/>
    </row>
    <row r="23" spans="2:5">
      <c r="B23" s="60"/>
    </row>
    <row r="24" spans="2:5">
      <c r="B24" s="60"/>
    </row>
    <row r="25" spans="2:5">
      <c r="B25" s="60"/>
    </row>
    <row r="26" spans="2:5">
      <c r="B26" s="60"/>
    </row>
    <row r="27" spans="2:5">
      <c r="B27" s="60"/>
    </row>
    <row r="28" spans="2:5">
      <c r="B28" s="60"/>
    </row>
    <row r="29" spans="2:5">
      <c r="B29" s="60"/>
    </row>
    <row r="30" spans="2:5">
      <c r="B30" s="60"/>
    </row>
    <row r="31" spans="2:5">
      <c r="B31" s="60"/>
    </row>
    <row r="32" spans="2:5">
      <c r="B32" s="60"/>
    </row>
    <row r="33" spans="2:2">
      <c r="B33" s="60"/>
    </row>
    <row r="34" spans="2:2">
      <c r="B34" s="60"/>
    </row>
    <row r="35" spans="2:2">
      <c r="B35" s="60"/>
    </row>
    <row r="36" spans="2:2">
      <c r="B36" s="60"/>
    </row>
    <row r="37" spans="2:2">
      <c r="B37" s="60"/>
    </row>
    <row r="38" spans="2:2">
      <c r="B38" s="60"/>
    </row>
    <row r="39" spans="2:2">
      <c r="B39" s="60"/>
    </row>
    <row r="40" spans="2:2">
      <c r="B40" s="60"/>
    </row>
    <row r="41" spans="2:2">
      <c r="B41" s="60"/>
    </row>
    <row r="42" spans="2:2">
      <c r="B42" s="60"/>
    </row>
    <row r="43" spans="2:2">
      <c r="B43" s="60"/>
    </row>
    <row r="44" spans="2:2">
      <c r="B44" s="60"/>
    </row>
    <row r="45" spans="2:2">
      <c r="B45" s="60"/>
    </row>
    <row r="46" spans="2:2">
      <c r="B46" s="60"/>
    </row>
    <row r="47" spans="2:2">
      <c r="B47" s="60"/>
    </row>
    <row r="48" spans="2:2">
      <c r="B48" s="60"/>
    </row>
    <row r="49" spans="2:2">
      <c r="B49" s="60"/>
    </row>
    <row r="50" spans="2:2">
      <c r="B50" s="59"/>
    </row>
    <row r="51" spans="2:2">
      <c r="B51" s="59"/>
    </row>
    <row r="52" spans="2:2">
      <c r="B52" s="59"/>
    </row>
    <row r="53" spans="2:2">
      <c r="B53" s="59"/>
    </row>
    <row r="54" spans="2:2">
      <c r="B54" s="59"/>
    </row>
    <row r="55" spans="2:2">
      <c r="B55" s="59"/>
    </row>
    <row r="56" spans="2:2">
      <c r="B56" s="59"/>
    </row>
    <row r="57" spans="2:2">
      <c r="B57" s="59"/>
    </row>
    <row r="58" spans="2:2">
      <c r="B58" s="59"/>
    </row>
    <row r="59" spans="2:2">
      <c r="B59" s="59"/>
    </row>
    <row r="60" spans="2:2">
      <c r="B60" s="59"/>
    </row>
    <row r="61" spans="2:2">
      <c r="B61" s="59"/>
    </row>
    <row r="62" spans="2:2">
      <c r="B62" s="59"/>
    </row>
    <row r="63" spans="2:2">
      <c r="B63" s="59"/>
    </row>
    <row r="64" spans="2:2">
      <c r="B64" s="59"/>
    </row>
    <row r="65" spans="2:2">
      <c r="B65" s="59"/>
    </row>
    <row r="66" spans="2:2">
      <c r="B66" s="59"/>
    </row>
    <row r="67" spans="2:2">
      <c r="B67" s="59"/>
    </row>
    <row r="68" spans="2:2">
      <c r="B68" s="59"/>
    </row>
    <row r="69" spans="2:2">
      <c r="B69" s="7"/>
    </row>
    <row r="70" spans="2:2">
      <c r="B70" s="7"/>
    </row>
    <row r="71" spans="2:2">
      <c r="B71" s="7"/>
    </row>
    <row r="72" spans="2:2">
      <c r="B72" s="59"/>
    </row>
    <row r="73" spans="2:2">
      <c r="B73" s="59"/>
    </row>
    <row r="74" spans="2:2">
      <c r="B74" s="59"/>
    </row>
    <row r="75" spans="2:2">
      <c r="B75" s="59"/>
    </row>
    <row r="76" spans="2:2">
      <c r="B76" s="59"/>
    </row>
    <row r="77" spans="2:2">
      <c r="B77" s="59"/>
    </row>
    <row r="78" spans="2:2">
      <c r="B78" s="59"/>
    </row>
    <row r="79" spans="2:2">
      <c r="B79" s="59"/>
    </row>
    <row r="80" spans="2:2">
      <c r="B80" s="59"/>
    </row>
    <row r="81" spans="2:2">
      <c r="B81" s="59"/>
    </row>
    <row r="82" spans="2:2">
      <c r="B82" s="59"/>
    </row>
    <row r="83" spans="2:2">
      <c r="B83" s="59"/>
    </row>
    <row r="84" spans="2:2">
      <c r="B84" s="59"/>
    </row>
    <row r="85" spans="2:2">
      <c r="B85" s="59"/>
    </row>
    <row r="86" spans="2:2">
      <c r="B86" s="59"/>
    </row>
    <row r="87" spans="2:2">
      <c r="B87" s="59"/>
    </row>
    <row r="88" spans="2:2">
      <c r="B88" s="59"/>
    </row>
    <row r="89" spans="2:2">
      <c r="B89" s="59"/>
    </row>
    <row r="90" spans="2:2">
      <c r="B90" s="59"/>
    </row>
    <row r="91" spans="2:2">
      <c r="B91" s="59"/>
    </row>
    <row r="92" spans="2:2">
      <c r="B92" s="59"/>
    </row>
    <row r="93" spans="2:2">
      <c r="B93" s="59"/>
    </row>
    <row r="94" spans="2:2">
      <c r="B94" s="59"/>
    </row>
    <row r="95" spans="2:2">
      <c r="B95" s="59"/>
    </row>
    <row r="96" spans="2:2">
      <c r="B96" s="59"/>
    </row>
    <row r="97" spans="2:2">
      <c r="B97" s="59"/>
    </row>
    <row r="98" spans="2:2">
      <c r="B98" s="59"/>
    </row>
    <row r="99" spans="2:2">
      <c r="B99" s="59"/>
    </row>
    <row r="100" spans="2:2">
      <c r="B100" s="59"/>
    </row>
    <row r="101" spans="2:2">
      <c r="B101" s="8"/>
    </row>
  </sheetData>
  <mergeCells count="6">
    <mergeCell ref="B72:B100"/>
    <mergeCell ref="B12:B38"/>
    <mergeCell ref="B39:B49"/>
    <mergeCell ref="B50:B60"/>
    <mergeCell ref="B61:B64"/>
    <mergeCell ref="B65:B68"/>
  </mergeCells>
  <phoneticPr fontId="19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2022</vt:lpstr>
      <vt:lpstr>Sheet3</vt:lpstr>
      <vt:lpstr>'2022'!Print_Titles</vt:lpstr>
    </vt:vector>
  </TitlesOfParts>
  <Company>Microsoft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徐佩珊</cp:lastModifiedBy>
  <cp:lastPrinted>2021-05-15T11:34:00Z</cp:lastPrinted>
  <dcterms:created xsi:type="dcterms:W3CDTF">2019-03-31T14:39:00Z</dcterms:created>
  <dcterms:modified xsi:type="dcterms:W3CDTF">2022-06-29T07:42:29Z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76591956FD2A47C59CE748B8EFFF5192</vt:lpwstr>
  </property>
</Properties>
</file>